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C:\Users\fsd_ska\My OneDrive\Central Bank of Bahrain\Statistical Unit - Documents\General\erd_nada\MSB no links\"/>
    </mc:Choice>
  </mc:AlternateContent>
  <xr:revisionPtr revIDLastSave="104" documentId="8_{2A6B515C-C287-4915-824B-8C3959FD52FA}" xr6:coauthVersionLast="41" xr6:coauthVersionMax="47" xr10:uidLastSave="{4DB5611F-76B0-4D22-A739-7FA67F97673B}"/>
  <bookViews>
    <workbookView xWindow="-120" yWindow="-120" windowWidth="21840" windowHeight="13140" tabRatio="911" activeTab="2" xr2:uid="{00000000-000D-0000-FFFF-FFFF00000000}"/>
  </bookViews>
  <sheets>
    <sheet name="Index" sheetId="3" r:id="rId1"/>
    <sheet name="Metadata" sheetId="118" r:id="rId2"/>
    <sheet name="Indicators" sheetId="63" r:id="rId3"/>
    <sheet name="1" sheetId="4" r:id="rId4"/>
    <sheet name="2" sheetId="5" r:id="rId5"/>
    <sheet name="3" sheetId="6" r:id="rId6"/>
    <sheet name="4" sheetId="7" r:id="rId7"/>
    <sheet name="5" sheetId="8" r:id="rId8"/>
    <sheet name="6" sheetId="79" r:id="rId9"/>
    <sheet name="7" sheetId="80" r:id="rId10"/>
    <sheet name="8" sheetId="95" r:id="rId11"/>
    <sheet name="9" sheetId="81" r:id="rId12"/>
    <sheet name="10" sheetId="82" r:id="rId13"/>
    <sheet name="11" sheetId="83" r:id="rId14"/>
    <sheet name="12" sheetId="9" r:id="rId15"/>
    <sheet name="13" sheetId="10" r:id="rId16"/>
    <sheet name="14" sheetId="11" r:id="rId17"/>
    <sheet name="15" sheetId="12" r:id="rId18"/>
    <sheet name="16" sheetId="13" r:id="rId19"/>
    <sheet name="17" sheetId="14" r:id="rId20"/>
    <sheet name="18" sheetId="15" r:id="rId21"/>
    <sheet name="19" sheetId="102" r:id="rId22"/>
    <sheet name="20" sheetId="98" r:id="rId23"/>
    <sheet name="21" sheetId="65" r:id="rId24"/>
    <sheet name="22" sheetId="64" r:id="rId25"/>
    <sheet name="23" sheetId="61" r:id="rId26"/>
    <sheet name="24" sheetId="105" r:id="rId27"/>
    <sheet name="25" sheetId="106" r:id="rId28"/>
    <sheet name="26" sheetId="17" r:id="rId29"/>
    <sheet name="27" sheetId="18" r:id="rId30"/>
    <sheet name="28" sheetId="73" r:id="rId31"/>
    <sheet name="29" sheetId="72" r:id="rId32"/>
    <sheet name="30" sheetId="75" r:id="rId33"/>
    <sheet name="31" sheetId="74" r:id="rId34"/>
    <sheet name="32" sheetId="78" r:id="rId35"/>
    <sheet name="33" sheetId="77" r:id="rId36"/>
    <sheet name="34" sheetId="76" r:id="rId37"/>
    <sheet name="35" sheetId="111" r:id="rId38"/>
    <sheet name="36" sheetId="112" r:id="rId39"/>
    <sheet name="37" sheetId="113" r:id="rId40"/>
    <sheet name="38" sheetId="101" r:id="rId41"/>
    <sheet name="39" sheetId="97" r:id="rId42"/>
    <sheet name="40" sheetId="119" r:id="rId43"/>
    <sheet name="41" sheetId="107" r:id="rId44"/>
    <sheet name="42" sheetId="110" r:id="rId45"/>
    <sheet name="43" sheetId="114" r:id="rId46"/>
    <sheet name="44" sheetId="115" r:id="rId47"/>
    <sheet name="45" sheetId="116" r:id="rId48"/>
    <sheet name="46" sheetId="117" r:id="rId49"/>
    <sheet name="47" sheetId="84" r:id="rId50"/>
    <sheet name="48" sheetId="122" r:id="rId51"/>
    <sheet name="49" sheetId="123" r:id="rId52"/>
    <sheet name="50" sheetId="90" r:id="rId53"/>
    <sheet name="51" sheetId="91" r:id="rId54"/>
    <sheet name="52" sheetId="120" r:id="rId55"/>
    <sheet name="53" sheetId="92" r:id="rId56"/>
    <sheet name="54" sheetId="121" r:id="rId57"/>
    <sheet name="55" sheetId="93" r:id="rId58"/>
    <sheet name="56" sheetId="94" r:id="rId59"/>
  </sheets>
  <definedNames>
    <definedName name="_TAB1" localSheetId="21">#REF!</definedName>
    <definedName name="_TAB1" localSheetId="40">#REF!</definedName>
    <definedName name="_TAB1" localSheetId="42">#REF!</definedName>
    <definedName name="_TAB1" localSheetId="43">#REF!</definedName>
    <definedName name="_TAB1" localSheetId="44">#REF!</definedName>
    <definedName name="_TAB1" localSheetId="45">#REF!</definedName>
    <definedName name="_TAB1" localSheetId="46">#REF!</definedName>
    <definedName name="_TAB1" localSheetId="50">#REF!</definedName>
    <definedName name="_TAB1" localSheetId="51">#REF!</definedName>
    <definedName name="_TAB1" localSheetId="54">#REF!</definedName>
    <definedName name="_TAB1" localSheetId="56">#REF!</definedName>
    <definedName name="_TAB1">#REF!</definedName>
    <definedName name="_TAB12" localSheetId="21">#REF!</definedName>
    <definedName name="_TAB12" localSheetId="40">#REF!</definedName>
    <definedName name="_TAB12" localSheetId="42">#REF!</definedName>
    <definedName name="_TAB12" localSheetId="43">#REF!</definedName>
    <definedName name="_TAB12" localSheetId="44">#REF!</definedName>
    <definedName name="_TAB12" localSheetId="45">#REF!</definedName>
    <definedName name="_TAB12" localSheetId="46">#REF!</definedName>
    <definedName name="_TAB12" localSheetId="50">#REF!</definedName>
    <definedName name="_TAB12" localSheetId="51">#REF!</definedName>
    <definedName name="_TAB12" localSheetId="54">#REF!</definedName>
    <definedName name="_TAB12" localSheetId="56">#REF!</definedName>
    <definedName name="_TAB12">#REF!</definedName>
    <definedName name="_TAB17" localSheetId="21">#REF!</definedName>
    <definedName name="_TAB17" localSheetId="40">#REF!</definedName>
    <definedName name="_TAB17" localSheetId="42">#REF!</definedName>
    <definedName name="_TAB17" localSheetId="43">#REF!</definedName>
    <definedName name="_TAB17" localSheetId="44">#REF!</definedName>
    <definedName name="_TAB17" localSheetId="45">#REF!</definedName>
    <definedName name="_TAB17" localSheetId="46">#REF!</definedName>
    <definedName name="_TAB17" localSheetId="50">#REF!</definedName>
    <definedName name="_TAB17" localSheetId="51">#REF!</definedName>
    <definedName name="_TAB17" localSheetId="54">#REF!</definedName>
    <definedName name="_TAB17" localSheetId="56">#REF!</definedName>
    <definedName name="_TAB17">#REF!</definedName>
    <definedName name="_TAB20" localSheetId="21">#REF!</definedName>
    <definedName name="_TAB20" localSheetId="43">#REF!</definedName>
    <definedName name="_TAB20" localSheetId="44">#REF!</definedName>
    <definedName name="_TAB20" localSheetId="45">#REF!</definedName>
    <definedName name="_TAB20" localSheetId="46">#REF!</definedName>
    <definedName name="_TAB20" localSheetId="50">#REF!</definedName>
    <definedName name="_TAB20" localSheetId="51">#REF!</definedName>
    <definedName name="_TAB20" localSheetId="54">#REF!</definedName>
    <definedName name="_TAB20" localSheetId="56">#REF!</definedName>
    <definedName name="_TAB20">#REF!</definedName>
    <definedName name="_TAB4" localSheetId="21">#REF!</definedName>
    <definedName name="_TAB4" localSheetId="43">#REF!</definedName>
    <definedName name="_TAB4" localSheetId="44">#REF!</definedName>
    <definedName name="_TAB4" localSheetId="45">#REF!</definedName>
    <definedName name="_TAB4" localSheetId="46">#REF!</definedName>
    <definedName name="_TAB4" localSheetId="50">#REF!</definedName>
    <definedName name="_TAB4" localSheetId="51">#REF!</definedName>
    <definedName name="_TAB4" localSheetId="54">#REF!</definedName>
    <definedName name="_TAB4" localSheetId="56">#REF!</definedName>
    <definedName name="_TAB4">#REF!</definedName>
    <definedName name="_TAB7" localSheetId="21">#REF!</definedName>
    <definedName name="_TAB7" localSheetId="43">#REF!</definedName>
    <definedName name="_TAB7" localSheetId="44">#REF!</definedName>
    <definedName name="_TAB7" localSheetId="45">#REF!</definedName>
    <definedName name="_TAB7" localSheetId="46">#REF!</definedName>
    <definedName name="_TAB7" localSheetId="50">#REF!</definedName>
    <definedName name="_TAB7" localSheetId="51">#REF!</definedName>
    <definedName name="_TAB7" localSheetId="54">#REF!</definedName>
    <definedName name="_TAB7" localSheetId="56">#REF!</definedName>
    <definedName name="_TAB7">#REF!</definedName>
    <definedName name="new_tab" localSheetId="54">#REF!</definedName>
    <definedName name="new_tab" localSheetId="56">#REF!</definedName>
    <definedName name="new_tab">#REF!</definedName>
    <definedName name="_xlnm.Print_Area" localSheetId="3">'1'!$A$1:$O$46</definedName>
    <definedName name="_xlnm.Print_Area" localSheetId="13">'11'!$A$1:$Q$50</definedName>
    <definedName name="_xlnm.Print_Area" localSheetId="14">'12'!$A$1:$O$47</definedName>
    <definedName name="_xlnm.Print_Area" localSheetId="15">'13'!$A$1:$M$48</definedName>
    <definedName name="_xlnm.Print_Area" localSheetId="16">'14'!$A$1:$L$50</definedName>
    <definedName name="_xlnm.Print_Area" localSheetId="17">'15'!$A$6:$J$47</definedName>
    <definedName name="_xlnm.Print_Area" localSheetId="18">'16'!$A$1:$N$48</definedName>
    <definedName name="_xlnm.Print_Area" localSheetId="19">'17'!$A$1:$N$48</definedName>
    <definedName name="_xlnm.Print_Area" localSheetId="20">'18'!$A$1:$Q$47</definedName>
    <definedName name="_xlnm.Print_Area" localSheetId="21">'19'!$A$1:$U$49</definedName>
    <definedName name="_xlnm.Print_Area" localSheetId="4">'2'!$A$1:$L$47</definedName>
    <definedName name="_xlnm.Print_Area" localSheetId="23">'21'!$A$1:$Q$48</definedName>
    <definedName name="_xlnm.Print_Area" localSheetId="24">'22'!$A$1:$Q$48</definedName>
    <definedName name="_xlnm.Print_Area" localSheetId="25">'23'!$A$1:$K$48</definedName>
    <definedName name="_xlnm.Print_Area" localSheetId="26">'24'!$A$1:$P$50</definedName>
    <definedName name="_xlnm.Print_Area" localSheetId="27">'25'!$A$1:$P$50</definedName>
    <definedName name="_xlnm.Print_Area" localSheetId="28">'26'!$A$1:$O$47</definedName>
    <definedName name="_xlnm.Print_Area" localSheetId="29">'27'!$A$1:$O$47</definedName>
    <definedName name="_xlnm.Print_Area" localSheetId="30">'28'!$A$1:$Q$48</definedName>
    <definedName name="_xlnm.Print_Area" localSheetId="31">'29'!$A$1:$Q$47</definedName>
    <definedName name="_xlnm.Print_Area" localSheetId="5">'3'!$A$1:$K$48</definedName>
    <definedName name="_xlnm.Print_Area" localSheetId="32">'30'!$A$1:$P$49</definedName>
    <definedName name="_xlnm.Print_Area" localSheetId="33">'31'!$A$1:$P$49</definedName>
    <definedName name="_xlnm.Print_Area" localSheetId="34">'32'!$A$1:$Q$47</definedName>
    <definedName name="_xlnm.Print_Area" localSheetId="35">'33'!$A$1:$Q$47</definedName>
    <definedName name="_xlnm.Print_Area" localSheetId="37">'35'!$A$1:$J$44</definedName>
    <definedName name="_xlnm.Print_Area" localSheetId="38">'36'!$A$1:$R$44</definedName>
    <definedName name="_xlnm.Print_Area" localSheetId="39">'37'!$A$1:$R$44</definedName>
    <definedName name="_xlnm.Print_Area" localSheetId="40">'38'!$A$1:$O$44</definedName>
    <definedName name="_xlnm.Print_Area" localSheetId="41">'39'!$A$1:$O$44</definedName>
    <definedName name="_xlnm.Print_Area" localSheetId="6">'4'!$A$1:$J$47</definedName>
    <definedName name="_xlnm.Print_Area" localSheetId="42">'40'!$A$1:$M$51</definedName>
    <definedName name="_xlnm.Print_Area" localSheetId="43">'41'!$A$1:$L$46</definedName>
    <definedName name="_xlnm.Print_Area" localSheetId="44">'42'!$A$1:$K$47</definedName>
    <definedName name="_xlnm.Print_Area" localSheetId="45">'43'!$A$1:$Q$37</definedName>
    <definedName name="_xlnm.Print_Area" localSheetId="46">'44'!$A$1:$Q$37</definedName>
    <definedName name="_xlnm.Print_Area" localSheetId="50">'48'!$A$1:$J$55</definedName>
    <definedName name="_xlnm.Print_Area" localSheetId="7">'5'!$A$1:$K$47</definedName>
    <definedName name="_xlnm.Print_Area" localSheetId="53">'51'!$A$1:$L$49</definedName>
    <definedName name="_xlnm.Print_Area" localSheetId="54">'52'!$A$1:$M$49</definedName>
    <definedName name="_xlnm.Print_Area" localSheetId="55">'53'!$A$1:$I$48</definedName>
    <definedName name="_xlnm.Print_Area" localSheetId="56">'54'!$A$1:$J$48</definedName>
    <definedName name="TAB10B" localSheetId="21">#REF!</definedName>
    <definedName name="TAB10B" localSheetId="42">#REF!</definedName>
    <definedName name="TAB10B" localSheetId="43">#REF!</definedName>
    <definedName name="TAB10B" localSheetId="44">#REF!</definedName>
    <definedName name="TAB10B" localSheetId="45">#REF!</definedName>
    <definedName name="TAB10B" localSheetId="46">#REF!</definedName>
    <definedName name="TAB10B" localSheetId="50">#REF!</definedName>
    <definedName name="TAB10B" localSheetId="51">#REF!</definedName>
    <definedName name="TAB10B" localSheetId="54">#REF!</definedName>
    <definedName name="TAB10B" localSheetId="56">#REF!</definedName>
    <definedName name="TAB10B">#REF!</definedName>
    <definedName name="TAB15A" localSheetId="21">#REF!</definedName>
    <definedName name="TAB15A" localSheetId="42">#REF!</definedName>
    <definedName name="TAB15A" localSheetId="43">#REF!</definedName>
    <definedName name="TAB15A" localSheetId="44">#REF!</definedName>
    <definedName name="TAB15A" localSheetId="45">#REF!</definedName>
    <definedName name="TAB15A" localSheetId="46">#REF!</definedName>
    <definedName name="TAB15A" localSheetId="50">#REF!</definedName>
    <definedName name="TAB15A" localSheetId="51">#REF!</definedName>
    <definedName name="TAB15A" localSheetId="54">#REF!</definedName>
    <definedName name="TAB15A" localSheetId="56">#REF!</definedName>
    <definedName name="TAB15A">#REF!</definedName>
    <definedName name="TAB15F" localSheetId="21">#REF!</definedName>
    <definedName name="TAB15F" localSheetId="43">#REF!</definedName>
    <definedName name="TAB15F" localSheetId="44">#REF!</definedName>
    <definedName name="TAB15F" localSheetId="45">#REF!</definedName>
    <definedName name="TAB15F" localSheetId="46">#REF!</definedName>
    <definedName name="TAB15F" localSheetId="50">#REF!</definedName>
    <definedName name="TAB15F" localSheetId="51">#REF!</definedName>
    <definedName name="TAB15F" localSheetId="54">#REF!</definedName>
    <definedName name="TAB15F" localSheetId="56">#REF!</definedName>
    <definedName name="TAB15F">#REF!</definedName>
    <definedName name="TAB9B" localSheetId="21">#REF!</definedName>
    <definedName name="TAB9B" localSheetId="43">#REF!</definedName>
    <definedName name="TAB9B" localSheetId="44">#REF!</definedName>
    <definedName name="TAB9B" localSheetId="45">#REF!</definedName>
    <definedName name="TAB9B" localSheetId="46">#REF!</definedName>
    <definedName name="TAB9B" localSheetId="50">#REF!</definedName>
    <definedName name="TAB9B" localSheetId="51">#REF!</definedName>
    <definedName name="TAB9B" localSheetId="54">#REF!</definedName>
    <definedName name="TAB9B" localSheetId="56">#REF!</definedName>
    <definedName name="TAB9B">#REF!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7" i="123" l="1"/>
  <c r="C16" i="123"/>
  <c r="C15" i="123"/>
  <c r="I14" i="123"/>
  <c r="H14" i="123"/>
  <c r="G14" i="123"/>
  <c r="F14" i="123"/>
  <c r="F8" i="123" s="1"/>
  <c r="E14" i="123"/>
  <c r="D14" i="123"/>
  <c r="C14" i="123"/>
  <c r="C13" i="123"/>
  <c r="C12" i="123"/>
  <c r="C11" i="123"/>
  <c r="C10" i="123"/>
  <c r="I9" i="123"/>
  <c r="I8" i="123" s="1"/>
  <c r="H9" i="123"/>
  <c r="H8" i="123" s="1"/>
  <c r="G9" i="123"/>
  <c r="F9" i="123"/>
  <c r="E9" i="123"/>
  <c r="E8" i="123" s="1"/>
  <c r="D9" i="123"/>
  <c r="D8" i="123" s="1"/>
  <c r="C9" i="123"/>
  <c r="G8" i="123"/>
  <c r="C8" i="123" s="1"/>
  <c r="C50" i="122"/>
  <c r="C49" i="122"/>
  <c r="C48" i="122"/>
  <c r="I47" i="122"/>
  <c r="H47" i="122"/>
  <c r="H40" i="122" s="1"/>
  <c r="H37" i="122" s="1"/>
  <c r="G47" i="122"/>
  <c r="F47" i="122"/>
  <c r="E47" i="122"/>
  <c r="D47" i="122"/>
  <c r="C47" i="122" s="1"/>
  <c r="C46" i="122"/>
  <c r="C45" i="122"/>
  <c r="I44" i="122"/>
  <c r="H44" i="122"/>
  <c r="G44" i="122"/>
  <c r="F44" i="122"/>
  <c r="E44" i="122"/>
  <c r="D44" i="122"/>
  <c r="C44" i="122" s="1"/>
  <c r="C43" i="122"/>
  <c r="C42" i="122"/>
  <c r="I41" i="122"/>
  <c r="H41" i="122"/>
  <c r="G41" i="122"/>
  <c r="G40" i="122" s="1"/>
  <c r="G37" i="122" s="1"/>
  <c r="F41" i="122"/>
  <c r="F40" i="122" s="1"/>
  <c r="F37" i="122" s="1"/>
  <c r="E41" i="122"/>
  <c r="D41" i="122"/>
  <c r="I40" i="122"/>
  <c r="E40" i="122"/>
  <c r="C39" i="122"/>
  <c r="I38" i="122"/>
  <c r="I37" i="122" s="1"/>
  <c r="H38" i="122"/>
  <c r="G38" i="122"/>
  <c r="E38" i="122"/>
  <c r="E37" i="122" s="1"/>
  <c r="D38" i="122"/>
  <c r="C38" i="122" s="1"/>
  <c r="C36" i="122"/>
  <c r="I35" i="122"/>
  <c r="H35" i="122"/>
  <c r="G35" i="122"/>
  <c r="F35" i="122"/>
  <c r="E35" i="122"/>
  <c r="D35" i="122"/>
  <c r="C35" i="122"/>
  <c r="C34" i="122"/>
  <c r="C33" i="122"/>
  <c r="C32" i="122"/>
  <c r="I31" i="122"/>
  <c r="H31" i="122"/>
  <c r="G31" i="122"/>
  <c r="F31" i="122"/>
  <c r="E31" i="122"/>
  <c r="D31" i="122"/>
  <c r="C31" i="122" s="1"/>
  <c r="C30" i="122"/>
  <c r="C29" i="122"/>
  <c r="I28" i="122"/>
  <c r="H28" i="122"/>
  <c r="G28" i="122"/>
  <c r="F28" i="122"/>
  <c r="C28" i="122" s="1"/>
  <c r="E28" i="122"/>
  <c r="D28" i="122"/>
  <c r="C27" i="122"/>
  <c r="C26" i="122"/>
  <c r="C25" i="122"/>
  <c r="C24" i="122"/>
  <c r="C23" i="122"/>
  <c r="C22" i="122"/>
  <c r="C21" i="122"/>
  <c r="C20" i="122"/>
  <c r="C19" i="122"/>
  <c r="C18" i="122"/>
  <c r="I17" i="122"/>
  <c r="H17" i="122"/>
  <c r="G17" i="122"/>
  <c r="F17" i="122"/>
  <c r="E17" i="122"/>
  <c r="D17" i="122"/>
  <c r="C17" i="122"/>
  <c r="C16" i="122"/>
  <c r="C15" i="122"/>
  <c r="I14" i="122"/>
  <c r="H14" i="122"/>
  <c r="G14" i="122"/>
  <c r="F14" i="122"/>
  <c r="E14" i="122"/>
  <c r="D14" i="122"/>
  <c r="C14" i="122" s="1"/>
  <c r="C13" i="122"/>
  <c r="C12" i="122"/>
  <c r="I11" i="122"/>
  <c r="I10" i="122" s="1"/>
  <c r="I9" i="122" s="1"/>
  <c r="I51" i="122" s="1"/>
  <c r="H11" i="122"/>
  <c r="G11" i="122"/>
  <c r="F11" i="122"/>
  <c r="F10" i="122" s="1"/>
  <c r="F9" i="122" s="1"/>
  <c r="F51" i="122" s="1"/>
  <c r="E11" i="122"/>
  <c r="E10" i="122" s="1"/>
  <c r="E9" i="122" s="1"/>
  <c r="E51" i="122" s="1"/>
  <c r="D11" i="122"/>
  <c r="C11" i="122" s="1"/>
  <c r="H10" i="122"/>
  <c r="H9" i="122" s="1"/>
  <c r="G10" i="122"/>
  <c r="D10" i="122"/>
  <c r="C10" i="122" s="1"/>
  <c r="G9" i="122"/>
  <c r="H51" i="122" l="1"/>
  <c r="G51" i="122"/>
  <c r="D9" i="122"/>
  <c r="C41" i="122"/>
  <c r="D40" i="122"/>
  <c r="C40" i="122" s="1"/>
  <c r="C9" i="122" l="1"/>
  <c r="D37" i="122"/>
  <c r="C37" i="122" s="1"/>
  <c r="D51" i="122" l="1"/>
  <c r="C51" i="12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Samah Al Arrayedh</author>
  </authors>
  <commentList>
    <comment ref="C12" authorId="0" shapeId="0" xr:uid="{00000000-0006-0000-1500-000001000000}">
      <text>
        <r>
          <rPr>
            <sz val="9"/>
            <color indexed="81"/>
            <rFont val="Tahoma"/>
            <family val="2"/>
          </rPr>
          <t>Manufacturing</t>
        </r>
      </text>
    </comment>
  </commentList>
</comments>
</file>

<file path=xl/sharedStrings.xml><?xml version="1.0" encoding="utf-8"?>
<sst xmlns="http://schemas.openxmlformats.org/spreadsheetml/2006/main" count="5119" uniqueCount="1698">
  <si>
    <t>Banking Statistics</t>
  </si>
  <si>
    <t>الإحصاءات المصرفية</t>
  </si>
  <si>
    <t>Money &amp; Banking</t>
  </si>
  <si>
    <t>النقود والمصارف</t>
  </si>
  <si>
    <t>Central Bank of Bahrain - Assets/Liabilities</t>
  </si>
  <si>
    <t>مصرف البحرين المركزي - الموجودات/المطلوبات</t>
  </si>
  <si>
    <t>Currency</t>
  </si>
  <si>
    <t>النقد</t>
  </si>
  <si>
    <t>Money Supply</t>
  </si>
  <si>
    <t>عرض النقد</t>
  </si>
  <si>
    <t>Monetary Survey</t>
  </si>
  <si>
    <t>المسح النقدي</t>
  </si>
  <si>
    <t>Factors Affecting Changes in Money Supply</t>
  </si>
  <si>
    <t>العوامل المؤثرة في عرض النقد</t>
  </si>
  <si>
    <t>BD Exchange Rates Against Selected Currencies</t>
  </si>
  <si>
    <t>أسعار صرف الدينار البحريني مقابل بعض العملات المختارة</t>
  </si>
  <si>
    <t>Conventional Retail Banks - BD Interest Rates on Deposits and Loans</t>
  </si>
  <si>
    <t>مصارف قطاع التجزئة التقليدية - أسعار الفائدة على الودائع والقروض بالدينار البحريني</t>
  </si>
  <si>
    <t>Conventional Retail Banks - Highest and Lowest Interest Rates offered on BD Loans</t>
  </si>
  <si>
    <t>مصارف قطاع التجزئة التقليدية - أعلى وأدنى أسعار فائدة على القروض بالدينار البحريني</t>
  </si>
  <si>
    <t>Conventional Retail Banks - BD Interest Rates on Personal &amp; Business Loans by Banks</t>
  </si>
  <si>
    <t>مصارف قطاع التجزئة التقليدية - أسعار الفائدة على القروض الشخصية وقروض قطاع الأعمال حسب المصارف</t>
  </si>
  <si>
    <t>Government of Bahrain Treasury Bills</t>
  </si>
  <si>
    <t>أذونات الخزانة لحكومة البحرين</t>
  </si>
  <si>
    <t>Public Debt Instruments</t>
  </si>
  <si>
    <t>أدوات الدين العام</t>
  </si>
  <si>
    <t>Aggregated Balance Sheet of the Banking System: Retail Banks &amp; Wholesale Banks</t>
  </si>
  <si>
    <t>الميزانية الموحدة للجهاز المصرفي:  مصارف قطاع التجزئة ومصارف قطاع الجملة</t>
  </si>
  <si>
    <t>Retail Banks</t>
  </si>
  <si>
    <t>مصارف قطاع التجزئة</t>
  </si>
  <si>
    <t>Aggregated Balance Sheet - Assets</t>
  </si>
  <si>
    <t>الميزانية الموحدة - الموجودات</t>
  </si>
  <si>
    <t>Aggregated Balance Sheet - Liabilities</t>
  </si>
  <si>
    <t>الميزانية الموحدة - المطلوبات</t>
  </si>
  <si>
    <t>Foreign Assets and Liabilities</t>
  </si>
  <si>
    <t>الموجودات والمطلوبات الأجنبية</t>
  </si>
  <si>
    <t>Assets by Currency</t>
  </si>
  <si>
    <t>الموجودات حسب العملات</t>
  </si>
  <si>
    <t>Liabilities by Currency</t>
  </si>
  <si>
    <t>المطلوبات حسب العملات</t>
  </si>
  <si>
    <t>Deposit Liabilities to Non-Banks</t>
  </si>
  <si>
    <t>الودائع من غير المصارف</t>
  </si>
  <si>
    <t>Outstanding Loans and Advances to Non-Bank Residents by Economic Sector</t>
  </si>
  <si>
    <t>توزيع إجمالي القروض والتسهيلات حسب القطاعات الاقتصادية المقيمة (باستثناء المصارف)</t>
  </si>
  <si>
    <t>Outstanding Loans and Advances to Non-Bank Residents-Banks and Financing Companies</t>
  </si>
  <si>
    <t>توزيع إجمالي القروض والتسهيلات لغير المصارف-المصارف وشركات التمويل</t>
  </si>
  <si>
    <t>Geographical Classification of Assets and Liabilities</t>
  </si>
  <si>
    <t>الموجودات والمطلوبات حسب التصنيف الجغرافي</t>
  </si>
  <si>
    <t>Classification of Assets and Liabilities by Major Currencies</t>
  </si>
  <si>
    <t>الموجودات والمطلوبات حسب أهم العملات</t>
  </si>
  <si>
    <t>Selected Banking Indicators</t>
  </si>
  <si>
    <t>مؤشرات مصرفية مختارة</t>
  </si>
  <si>
    <t>Conventional Retail Banks: Aggregated Balance Sheet of Islamic Windows - Assets</t>
  </si>
  <si>
    <t>مصارف قطاع التجزئة التقليدية: الميزانية الموحدة للنوافذ الإسلامية - الموجودات</t>
  </si>
  <si>
    <t>Conventional Retail Banks: Aggregated Balance Sheet of Islamic Windows - Liabilities</t>
  </si>
  <si>
    <t>مصارف قطاع التجزئة التقليدية: الميزانية الموحدة للنوافذ الإسلامية - المطلوبات</t>
  </si>
  <si>
    <t>Wholesale Banks</t>
  </si>
  <si>
    <t>مصارف قطاع الجملة</t>
  </si>
  <si>
    <t>Islamic Banks</t>
  </si>
  <si>
    <t>المصارف الإسلامية</t>
  </si>
  <si>
    <t>Classification of Restricted &amp; Unrestricted account for Islamic Banks (Consolidated)</t>
  </si>
  <si>
    <t>الحسابات المقيدة وغير المقيدة للمصارف الإسلامية (مجمعة)</t>
  </si>
  <si>
    <t>Financial Soundness Indicators</t>
  </si>
  <si>
    <t>مؤشرا ت السلامة المالية للقطاع المصرفي</t>
  </si>
  <si>
    <t>Financial Soundness Indicators - Entire Banking Sector</t>
  </si>
  <si>
    <t>Financial Soundness Indicators - Conventional Banks</t>
  </si>
  <si>
    <t>مؤشرا ت السلامة المالية للقطاع المصرفي - المصارف التقليدية</t>
  </si>
  <si>
    <t>Financial Soundness Indicators - Islamic Banks</t>
  </si>
  <si>
    <t>مؤشرا ت السلامة المالية للقطاع المصرفي - المصارف الإسلامية</t>
  </si>
  <si>
    <t>Investment Business Firms</t>
  </si>
  <si>
    <t>شركات أعمال استثمارية</t>
  </si>
  <si>
    <t>Money Changers: Aggregated Balance Sheet</t>
  </si>
  <si>
    <t>الميزانية الموحدة لمكاتب الصرافة</t>
  </si>
  <si>
    <t>Payment Systems</t>
  </si>
  <si>
    <t xml:space="preserve">أنظمة المدفوعات </t>
  </si>
  <si>
    <t>Bahrain Cheque Truncation System (BCTS) - Returned Cheques</t>
  </si>
  <si>
    <t>نظام البحرين لمقاصة الشيكات الإلكتروني - الشيكات المرتجعة</t>
  </si>
  <si>
    <t>Point of Sales Transactions</t>
  </si>
  <si>
    <t>عمليات نقاط البيع</t>
  </si>
  <si>
    <t>Points of Sales Transactions by Sectors - Credit Cards issued in Bahrain</t>
  </si>
  <si>
    <t>عمليات نقاط البيع حسب القطاعات - بطاقات الائتمان المصدرة في البحرين</t>
  </si>
  <si>
    <t>Points of Sales Transactions by Sectors - Credit Cards issued Outside Bahrain</t>
  </si>
  <si>
    <t>عمليات نقاط البيع حسب القطاعات - بطاقات الائتمان المصدرة خارج البحرين</t>
  </si>
  <si>
    <t>Points of Sales Transactions by Sectors - Debit Cards issued in Bahrain</t>
  </si>
  <si>
    <t>عمليات نقاط البيع حسب القطاعات - بطاقات الخصم المصدرة في البحرين</t>
  </si>
  <si>
    <t>Points of Sales Transactions by Sectors - Debit Cards issued Outside Bahrain</t>
  </si>
  <si>
    <t>عمليات نقاط البيع حسب القطاعات - بطاقات الخصم المصدرة خارج البحرين</t>
  </si>
  <si>
    <t>Economic Statistics</t>
  </si>
  <si>
    <t>الإحصاءات الاقتصادية</t>
  </si>
  <si>
    <t>Population</t>
  </si>
  <si>
    <t>عدد السكان</t>
  </si>
  <si>
    <t>Balance of Payments</t>
  </si>
  <si>
    <t>ميزان المدفوعات</t>
  </si>
  <si>
    <t>International Investment Position</t>
  </si>
  <si>
    <t>وضع الاستثمار الدولي</t>
  </si>
  <si>
    <t>Bahrain Bourse</t>
  </si>
  <si>
    <t>بورصة البحرين</t>
  </si>
  <si>
    <t>Market Indicators of Listed Companies</t>
  </si>
  <si>
    <t xml:space="preserve"> مؤشرات التداول للشركات المساهمة العامة</t>
  </si>
  <si>
    <t>Trading value of investors' participation and % of shares ownership in listed companies</t>
  </si>
  <si>
    <t>قيمة تعاملات المستثمرين في السوق ونسب التملك في أسهم الشركات المساهمة العامة المسجلة</t>
  </si>
  <si>
    <t>Mutual Funds</t>
  </si>
  <si>
    <t>صناديق الاستثمار</t>
  </si>
  <si>
    <t xml:space="preserve"> </t>
  </si>
  <si>
    <t>Statistical Bulletin Metadata</t>
  </si>
  <si>
    <t>I. Coverage Characteristics</t>
  </si>
  <si>
    <t>Purpose of the study</t>
  </si>
  <si>
    <t>To disseminate financial and monetary data for our statistical bulletin publication that is reliable and comparable based on international standards to policy makers and other data users.</t>
  </si>
  <si>
    <t>General description of data</t>
  </si>
  <si>
    <t>The statistical bulletin gathers financial, monetary statistics from the Central Bank of Bahrain and other entities that is systematically recorded and divided by sector.</t>
  </si>
  <si>
    <t>Classification System</t>
  </si>
  <si>
    <t xml:space="preserve">Based on international Standards set forth in The Special Data Dissemination Standard (SDDS) by the International Monetary Fund. </t>
  </si>
  <si>
    <t>Statistical Population</t>
  </si>
  <si>
    <t>The subject of the study of the statistical bulletin are CBB licensees. This includes all banks, retail and wholesale, conventional and Islamic. Also, other non-banking financial institutions are included.</t>
  </si>
  <si>
    <t>Data Users</t>
  </si>
  <si>
    <t>Public institutions and organizations such as: Ministry of Finance and National Economy (MOFNE), Ministry of Trade and Industry, Bahrain Economic Development Board (EDB), international organizations such as International Monetary Fund (IMF), The Arab Monetary Fund (AMF), Rating Agencies,  financial institutions, and other users.</t>
  </si>
  <si>
    <t xml:space="preserve">Reference Area </t>
  </si>
  <si>
    <t xml:space="preserve">Bahrain </t>
  </si>
  <si>
    <t>Residency</t>
  </si>
  <si>
    <t>• For many entries on the returns, it is necessary to classify customers or counter-parties as “residents” or “non-residents” of Bahrain.  Residents are entities that are physically located in Bahrain, whether or not associated with an institution that is located outside Bahrain, and irrespective of nationality of the underlying ownership.  Conversely, non-residents are entities located outside Bahrain, whether or not owned--wholly or in part--by entities inside Bahrain.  With regard to individuals, persons who are long-term residents, or have their “economic center of interest” in Bahrain are to be classified as residents, irrespective of nationality.
• Assets and Liabilities of the reporting bank are to be broken down by the “bank” or “non-bank” character of the counter-party, the country of its residence and currency. 
•In the BOP and IIP, only retail banks and locally incorporated wholesale banks licensed by the CBB are treated as residents.</t>
  </si>
  <si>
    <t>Sector Coverage</t>
  </si>
  <si>
    <t>General Government (includes Central Government and Social Insurance), Central Bank, banks, other sectors (other financial and nonfinancial corporations).</t>
  </si>
  <si>
    <t xml:space="preserve">Time Coverage </t>
  </si>
  <si>
    <t xml:space="preserve">Data are compiled by the Central Bank of Bahrain since 2001, and are available on monthly basis. </t>
  </si>
  <si>
    <t xml:space="preserve">Statistical Concepts and Definitions </t>
  </si>
  <si>
    <t>Monetary Statistics</t>
  </si>
  <si>
    <t>Concept</t>
  </si>
  <si>
    <t>Description</t>
  </si>
  <si>
    <t>Periodicity</t>
  </si>
  <si>
    <t>Tables</t>
  </si>
  <si>
    <t>Scale</t>
  </si>
  <si>
    <t xml:space="preserve">• Money supply is the total value of money in an economy. 
• This table shows M0,M1,M2,M3. M0 describes the monetary base of the economy (Currency in circulation + Bank deposits in the Central Bank of Bahrain). 
• M1 is a narrow measure of money supply that consists of the most liquid portions of money (Currency in Circulation + Demand deposits). 
• M2 is a broader measure of money supply than M1 (M1 + Time and Saving deposits).
• M3 is the broadest definition of money supply and it includes the least liquid portions of money (M2 + General Government Deposits).
</t>
  </si>
  <si>
    <t>Monthly</t>
  </si>
  <si>
    <t>BD</t>
  </si>
  <si>
    <t>Million</t>
  </si>
  <si>
    <t xml:space="preserve">• It displays the components of M3 in terms of net foreign assets and domestic assets. 
• Domestic Assets include Claims on General Government and Claims on Private Sector, in addition to other net assets.  
</t>
  </si>
  <si>
    <t>Interest Rates on Deposits and Loans</t>
  </si>
  <si>
    <t xml:space="preserve">Historical data on the average interest on Deposits and Loans with a sectoral breakdown is provided. The data is also provided by banks. </t>
  </si>
  <si>
    <t>7-9</t>
  </si>
  <si>
    <t>NA</t>
  </si>
  <si>
    <t>% Per Annum</t>
  </si>
  <si>
    <t xml:space="preserve">• Public Debt is measured in terms of treasury bills and securities. 
• Conventional instruments include development bonds and treasury bills with a maturity of 91 days, 182 days, 12 months. 
• Islamic instruments includes Islamic Leasing securities and Al Salam securities. Sukuk or Islamic securities can be issued in BD or USD, and an exchange rate of 0.376 is used when evaluating USD government securities in BD.  </t>
  </si>
  <si>
    <t>10-11</t>
  </si>
  <si>
    <t xml:space="preserve">Balance Sheet of The Central Bank of Bahrain </t>
  </si>
  <si>
    <t xml:space="preserve">• Assets are divided into foreign and domestic. Foreign Assets include Foreign Exchange Reserves and Gold. A fixed value of 2.5 is recorded for monetary gold.
• Domestic Assets are presented in terms of claims on government, claims on banks and others.
• Liabilities include Foreign Liabilities and Domestic Liabilities such as Currency in Circulation, Liabilities to Banks and Non-Banks, Central Government Deposits, Capital Reserves and others.
</t>
  </si>
  <si>
    <t>Aggregated Balance Sheet of the Banking System</t>
  </si>
  <si>
    <t xml:space="preserve">• The aggregate balance sheet covers all the banking system excluding the balance sheet of The Central Bank of Bahrain. 
• Balance sheets are also provided by sector; Retail, wholesale, and Islamic. Each sectoral balance sheet is divided into two tables of Assets and Liabilities. 
• Domestic Assets include Cash, Central Bank, Banks, Non Banks, and General Government. 
</t>
  </si>
  <si>
    <t>USD</t>
  </si>
  <si>
    <t>Aggregated Balance Sheet of Retail Banks</t>
  </si>
  <si>
    <t xml:space="preserve">• In the Retail Sector, Net Foreign Assets are calculated, as well as the deposit liabilities. 
• A table is also provided to segment loans provided to non-bank residents by industrial sector, personal sector, and general government, excluding securities. 
• A classification of the balance sheet is also provided by currency and geographical locations. </t>
  </si>
  <si>
    <t>13-25</t>
  </si>
  <si>
    <t>Aggregated Balance Sheet of Wholesale Banks</t>
  </si>
  <si>
    <t xml:space="preserve">• In the wholesale Sector, Assets and Liabilities are divided into two table, in addition to the currency and geographical classification tables. </t>
  </si>
  <si>
    <t>26-29</t>
  </si>
  <si>
    <t>Aggregated Balance Sheet of Islamic Banks</t>
  </si>
  <si>
    <t>• In the Islamic Sector, both retail and wholesale banks are included. 
• Separate tables are provided for Assets and Liabilities, along with currency and geographical classification.  
• Further classification by restricted and unrestricted investment accounts, resident and non-resident, is also provided.</t>
  </si>
  <si>
    <t>30-34</t>
  </si>
  <si>
    <t xml:space="preserve">• Investment Business Firms Assets are divided by the three categories.
• Assets include Balance Sheet Assets and Assets Under Management, resident and non-resident.
</t>
  </si>
  <si>
    <t>Quarterly</t>
  </si>
  <si>
    <t>38</t>
  </si>
  <si>
    <t>Aggregated Balance Sheet of Money Changers</t>
  </si>
  <si>
    <t xml:space="preserve">• Domestic Assets include Cash, Deposits from Banks, Due from others, and other assets.
• Domestic Liabilities include Loans from Banks, Due to Others, Reserves and Equity, and other liabilities.
</t>
  </si>
  <si>
    <t>39</t>
  </si>
  <si>
    <t>Thousand</t>
  </si>
  <si>
    <t>40-41</t>
  </si>
  <si>
    <t>• In this section, the number of transaction and their values are displayed for both debit and credit cards issued inside and outside Bahrain.
• Classification of POS transactions is provided by sector.</t>
  </si>
  <si>
    <t>42-46</t>
  </si>
  <si>
    <t>Economic And Capital Market Statistics</t>
  </si>
  <si>
    <t>According to the IGA, the scope used to measure the population is the De Jure Population, which accounts for all usual residents residing in Bahrain for 6 months or more.</t>
  </si>
  <si>
    <t>Yearly</t>
  </si>
  <si>
    <t>47</t>
  </si>
  <si>
    <t>The International Investment Position (IIP) is covered in terms of Foreign Assets and Foreign Liabilities.</t>
  </si>
  <si>
    <t>49</t>
  </si>
  <si>
    <t xml:space="preserve">Bahrain Bourse </t>
  </si>
  <si>
    <t xml:space="preserve">• This section covers the stock market regulated by Bahrain Bourse. 
• It provides the number of companies along with the volume and value of shares traded. It also classifies the value of shares traded according to sector. 
• In addition, it covers market indicators like the capitalization and the turnover rate. 
• It also provides the trading value of investors' participation and percentage of shares ownership in listed companies on quarterly basis. </t>
  </si>
  <si>
    <t xml:space="preserve">Mutual Funds </t>
  </si>
  <si>
    <t xml:space="preserve">Mutual funds are professionally managed investment funds that are segmented in terms of type of bank or type of investor, whether an individual investor or an institution. </t>
  </si>
  <si>
    <t>Financial Statistics</t>
  </si>
  <si>
    <t>Financial Soundness Indicators are calculated for the overall banking sector and the following banking segments: Conventional Retail and Conventional Wholesale, Islamic Retail and Islamic Wholesale. The Data covers the following core indicators:
• Capital Adequacy Ratio (CAR)
• Tier 1 Capital Adequacy Ratio (Tier 1 CAR)
• Non-Performing Loans Ratio (NPL)
• Specific Provisioning
• Return on Assets (ROA)
• Return on Equity (ROE)
• Liquidity Ratio (LR)
• Loan/deposit Ratio</t>
  </si>
  <si>
    <t>35-37</t>
  </si>
  <si>
    <t>%</t>
  </si>
  <si>
    <t>II. Periodicity and Access</t>
  </si>
  <si>
    <t xml:space="preserve">Frequency of data collection: Monthly </t>
  </si>
  <si>
    <t>Frequency of dissemination: Monthly</t>
  </si>
  <si>
    <t>Timeliness</t>
  </si>
  <si>
    <t xml:space="preserve">Average production time for each release of data: 21 days </t>
  </si>
  <si>
    <t>Time lag: 30 days</t>
  </si>
  <si>
    <t>Revisions</t>
  </si>
  <si>
    <t>Data is revised and updated on the official website whenever needed.</t>
  </si>
  <si>
    <t>Access by The Public</t>
  </si>
  <si>
    <t>The data is published simultaneously every end of a month and are available on the CBB website (https://www.cbb.gov.bh/publications) along with a press release (https://www.cbb.gov.bh/media-center). In addition, the CBB Media Team sends a press release prepared by the Statistics Unit to public newspapers. The level of detail of the statistics is adapted to the need of the intended audience and any further detailed or partial statistics can be made available upon an official written request.  All users must be given equal treatment and equal access to statistical information.</t>
  </si>
  <si>
    <t xml:space="preserve">III. Integrity </t>
  </si>
  <si>
    <t>Responsibility for collecting, processing, and disseminating statistics</t>
  </si>
  <si>
    <t>The Financial Stability Directorate has the ability to gather information based on the power of the Central Bank to collect information given in articles (111), (112), and (113) of the CBB Law. The Statistical Research Division in the Financial Stability Directorate (FSD) is responsible for collecting and compiling the monthly statistical returns to generate the financial and monetary statistics. Some data is collected from other internal directorates and external entities. However, other employees have no access to the data prior to publication. In case of any technical issues, technical support by the Information Technology Directorate is provided.</t>
  </si>
  <si>
    <t>Confidentiality of individual reporters' data</t>
  </si>
  <si>
    <t xml:space="preserve">According to the CBB, the data is published for statistical purposes on an aggregate level and personal and private information of any licensed institution or private body shall not be disclosed.  </t>
  </si>
  <si>
    <t>Impartiality of statistics</t>
  </si>
  <si>
    <t>The data reflected in the tables is obtained from related internal directorates within the CBB and other reliable and credible independent entities  and are checked in coordination for necessary amendments.</t>
  </si>
  <si>
    <t>Data Sources</t>
  </si>
  <si>
    <t>Central Bank of Bahrain (CBB), Ministry of Finance and National Economy (MOFNE), Bahrain Bourse, Information and e-Government Authority (IGA).</t>
  </si>
  <si>
    <t>Commenting on erroneous interpretation and misuse of statistics</t>
  </si>
  <si>
    <t xml:space="preserve">The CBB issues a press release that highlights important information in a way to avoid misinterpretation. However, in case of misinterpretation or misuse of data, the CBB responds on a case by case basis by addressing each incident with corrected data and interpretation. </t>
  </si>
  <si>
    <t>IV. Quality</t>
  </si>
  <si>
    <t xml:space="preserve">The data is explained in this metadata Section. All statistics in the same data set are consistent internally. Methodological Soundness is highly valued and the overall structure of data is internationally comparable. </t>
  </si>
  <si>
    <t>V. Additional Notes</t>
  </si>
  <si>
    <t>المؤشرات المصرفية والنقدية والمالية</t>
  </si>
  <si>
    <t>Banking, Financial and Monetary Indicators</t>
  </si>
  <si>
    <t>SECTORS</t>
  </si>
  <si>
    <t>القطاعات</t>
  </si>
  <si>
    <t>الفصل</t>
  </si>
  <si>
    <t>الأول</t>
  </si>
  <si>
    <t>الثاني</t>
  </si>
  <si>
    <t>الثالث</t>
  </si>
  <si>
    <t>الرابع</t>
  </si>
  <si>
    <t>Q1</t>
  </si>
  <si>
    <t>Q2</t>
  </si>
  <si>
    <t>Q3</t>
  </si>
  <si>
    <t>Q4</t>
  </si>
  <si>
    <t>Central Bank of Bahrain (B.D. Million)</t>
  </si>
  <si>
    <t>مصرف البحرين المركزي (مليون دينار)</t>
  </si>
  <si>
    <t>Total Assets/Liabilities</t>
  </si>
  <si>
    <t>إجمالي الموجودات / المطلوبات</t>
  </si>
  <si>
    <t>Money Supply (B.D. Million)</t>
  </si>
  <si>
    <t>عرض النقد (مليون دينار)</t>
  </si>
  <si>
    <t>M1</t>
  </si>
  <si>
    <t>ن1</t>
  </si>
  <si>
    <t>Growth Rate %</t>
  </si>
  <si>
    <t>M2</t>
  </si>
  <si>
    <t>ن2</t>
  </si>
  <si>
    <t>As % of GDP</t>
  </si>
  <si>
    <t>كنسبة من الناتج المحلي الإجمالي</t>
  </si>
  <si>
    <t>M3</t>
  </si>
  <si>
    <t>ن3</t>
  </si>
  <si>
    <t>Banking System</t>
  </si>
  <si>
    <t>الجهاز المصرفي</t>
  </si>
  <si>
    <t>Aggregated Balance Sheet of Banking System (USD Million)</t>
  </si>
  <si>
    <t>الميزانية الموحدة للجهاز المصرفي (مليون دولار)</t>
  </si>
  <si>
    <t>Aggregated Balance Sheet of Retail Banks (USD Million)</t>
  </si>
  <si>
    <t>الميزانية الموحدة لمصارف قطاع التجزئة (مليون دولار)</t>
  </si>
  <si>
    <t>Aggregated Balance Sheet of Wholesale Banks (USD Million)</t>
  </si>
  <si>
    <t>الميزانية الموحدة لمصارف قطاع الجملة (مليون دولار)</t>
  </si>
  <si>
    <t>Aggregated Balance Sheet of Islamic Banks (USD Million)</t>
  </si>
  <si>
    <t>الميزانية الموحدة للمصارف الإسلامية (مليون دولار)</t>
  </si>
  <si>
    <t>Total Domestic Assets of the Banking System (USD Million)</t>
  </si>
  <si>
    <t>إجمالي الموجودات المحلية للجهاز المصرفي (مليون دولار)</t>
  </si>
  <si>
    <t>Total Foreign Liabilities of the Banking System (USD Million)</t>
  </si>
  <si>
    <t>إجمالي المطلوبات الأجنبية للجهاز المصرفي (مليون دولار)</t>
  </si>
  <si>
    <t>As % of Total Liabilities</t>
  </si>
  <si>
    <t>كنسبة من مجموع مطلوبات الجهاز المصرفي</t>
  </si>
  <si>
    <t>Total Equity of the Banking System (USD Million)</t>
  </si>
  <si>
    <t>مجموع حقوق الملكية للجهاز المصرفي (مليون دولار)</t>
  </si>
  <si>
    <t>As % Total Liabilities</t>
  </si>
  <si>
    <t>كنسبة من إجمالي المطلوبات</t>
  </si>
  <si>
    <t>Retail Banks (FCB)</t>
  </si>
  <si>
    <t xml:space="preserve">Net Foreign Assets (B.D. Million) </t>
  </si>
  <si>
    <t>صافي الموجودات الأجنبية (مليون دينار)</t>
  </si>
  <si>
    <t>Total Local Deposits (B.D. Million) *</t>
  </si>
  <si>
    <t>مجموع الودائع المحلية (مليون دينار) *</t>
  </si>
  <si>
    <t xml:space="preserve">Total Outstanding Loans to Residents (B.D. Million) </t>
  </si>
  <si>
    <t>الرصيد القائم للقروض المقدمة للقطاعات المقيمة (مليون دينار)</t>
  </si>
  <si>
    <t>*  Includes BD &amp; FC deposits.</t>
  </si>
  <si>
    <t>*  تشمل الودائع بالدينار البحريني والعملات الأجنبية.</t>
  </si>
  <si>
    <t>Interest Rates</t>
  </si>
  <si>
    <t>أسعار الفائدة</t>
  </si>
  <si>
    <t>Average Interest Rate on Personal Loans</t>
  </si>
  <si>
    <t>متوسط نسبة الفائدة على القروض الشخصية</t>
  </si>
  <si>
    <t>Average Interest Rate on Business Loans (Excludes Overdraft Approvals)</t>
  </si>
  <si>
    <t>متوسط نسبة الفائدة على قروض قطاع الأعمال (لا يشمل السحب على المكشوف)</t>
  </si>
  <si>
    <t>Average Interest Rate on Deposits (3-12 Months)</t>
  </si>
  <si>
    <t>متوسط نسبة الفائدة على الودائع (3-12 شهر)</t>
  </si>
  <si>
    <t>Money Market Rate/Inter- Bank Rate % *</t>
  </si>
  <si>
    <t>Average Interest Rate - 3 Months</t>
  </si>
  <si>
    <t>متوسط أسعار الفائدة - ثلاثة شهور</t>
  </si>
  <si>
    <t>Average Interest Rate - 6 Months</t>
  </si>
  <si>
    <t>متوسط أسعار الفائدة - ستة شهور</t>
  </si>
  <si>
    <t>Repos</t>
  </si>
  <si>
    <t>متوسط أسعار الفائدة لعقود إعادة الشراء</t>
  </si>
  <si>
    <t>Yield on Short-Term Treasury Bills %</t>
  </si>
  <si>
    <t>Average Interest Rate - 12 Months</t>
  </si>
  <si>
    <t>متوسط أسعار الفائدة - أثنى عشر شهرا</t>
  </si>
  <si>
    <t>Average of Return on Short-Term Islamic Al-Salam Securities</t>
  </si>
  <si>
    <t>متوسط سعر العائد على صكوك السلم الإسلامية قصيرة الأجل</t>
  </si>
  <si>
    <t>Average of Return on Short-Term Islamic Leasing Securities</t>
  </si>
  <si>
    <t>متوسط سعر العائد على صكوك التأجير الإسلامية قصيرة الأجل</t>
  </si>
  <si>
    <t>Average of Return on Local and International Long-Term Islamic Leasing Securities</t>
  </si>
  <si>
    <t>متوسط سعر العائد على صكوك التأجير الإسلامية طويلة الأجل المحلية والدولية</t>
  </si>
  <si>
    <t>Yield on Long-Term Government Development Bond %</t>
  </si>
  <si>
    <t>Average Interest Rate on Local and International Long-Term Government Bond</t>
  </si>
  <si>
    <t>متوسط أسعار الفائدة على السندات الحكومية طويلة الأجل المحلية والدولية</t>
  </si>
  <si>
    <t xml:space="preserve">Manpower </t>
  </si>
  <si>
    <t>العمالة</t>
  </si>
  <si>
    <t>Number of Employees in Banking and Financial Sector</t>
  </si>
  <si>
    <t>عدد العاملين في القطاع المصرفي والمالي</t>
  </si>
  <si>
    <t>Bahranisation in the Banking and Financial Sector %</t>
  </si>
  <si>
    <t>نسبة البحرنة في القطاع المصرفي والمالي</t>
  </si>
  <si>
    <t>Licenses</t>
  </si>
  <si>
    <t>التراخيص</t>
  </si>
  <si>
    <t>Number of Banks and Financial Institutions</t>
  </si>
  <si>
    <t>عدد المصارف والمؤسسات المالية</t>
  </si>
  <si>
    <t>New Licenses</t>
  </si>
  <si>
    <t>التراخيص الجديدة</t>
  </si>
  <si>
    <t>Number of Mutual Funds</t>
  </si>
  <si>
    <t>عدد صناديق الاستثمار</t>
  </si>
  <si>
    <t>New Mutual Funds</t>
  </si>
  <si>
    <t>صناديق الاستثمار الجديدة</t>
  </si>
  <si>
    <t>Total Investment in Mutual Funds (USD Million)</t>
  </si>
  <si>
    <t>إجمالي المبالغ المستثمرة في صناديق الاستثمار (مليون دولار)</t>
  </si>
  <si>
    <t>Public Debt Instruments (B.D. Million)</t>
  </si>
  <si>
    <t>أدوات الدين العام (مليون دينار)</t>
  </si>
  <si>
    <t>Public Debt Instruments as % of GDP</t>
  </si>
  <si>
    <t xml:space="preserve">أدوات الدين العام كنسبة من الناتج المحلي الإجمالي </t>
  </si>
  <si>
    <t xml:space="preserve">Government Development Bonds </t>
  </si>
  <si>
    <t>سندات التنمية الحكومية</t>
  </si>
  <si>
    <t xml:space="preserve">Treasury Bonds </t>
  </si>
  <si>
    <t>أذونات الخزانة</t>
  </si>
  <si>
    <t xml:space="preserve">Al-Salam Islamic Securities </t>
  </si>
  <si>
    <t>صكوك السلم الإسلامية</t>
  </si>
  <si>
    <t xml:space="preserve">Islamic Leasing Securities </t>
  </si>
  <si>
    <t>صكوك التأجير الإسلامية</t>
  </si>
  <si>
    <t>*  Interest rates on US Dollar.</t>
  </si>
  <si>
    <t>*  أسعار الفائدة على الدولار الأمريكي.</t>
  </si>
  <si>
    <t>BD Exchange Rates Against Selected Currencies 1/</t>
  </si>
  <si>
    <t>أسعار صرف الدينار البحريني مقابل العملات الأجنبية الرئيسية 1/</t>
  </si>
  <si>
    <t>الدولار الأمريكي</t>
  </si>
  <si>
    <t>GBP</t>
  </si>
  <si>
    <t>الجنيه الإسترليني</t>
  </si>
  <si>
    <t>EURO</t>
  </si>
  <si>
    <t>اليورو</t>
  </si>
  <si>
    <t>Bahrain All Share Index (Point)</t>
  </si>
  <si>
    <t>مؤشر البحرين العام (نقطة)</t>
  </si>
  <si>
    <t>Market Capitalisation (B.D. Million)</t>
  </si>
  <si>
    <t>القيمة السوقية (مليون دينار)</t>
  </si>
  <si>
    <t>Market Capitalisation (USD Million)</t>
  </si>
  <si>
    <t>القيمة السوقية (مليون دولار)</t>
  </si>
  <si>
    <t>National Accounts</t>
  </si>
  <si>
    <t>الحسابات القومية</t>
  </si>
  <si>
    <t>GDP at Current Prices (B.D. Million)</t>
  </si>
  <si>
    <t>الناتج المحلي الإجمالي (بالأسعار الجارية) (مليون دينار)</t>
  </si>
  <si>
    <t>GDP Deflator (2001=100)</t>
  </si>
  <si>
    <t>الأرقام القياسية الضمنية للناتج المحلي الإجمالي (2001=100)</t>
  </si>
  <si>
    <t>1/   Last working day of each period.</t>
  </si>
  <si>
    <t>1/  آخر يوم عمل في نهاية كل فترة.</t>
  </si>
  <si>
    <t>مصرف البحرين المركزي</t>
  </si>
  <si>
    <t>Central Bank of Bahrain</t>
  </si>
  <si>
    <t>الموجودات / المطلوبات</t>
  </si>
  <si>
    <t>Assets / Liabilities</t>
  </si>
  <si>
    <t>B.D. Million</t>
  </si>
  <si>
    <t>مليون دينار</t>
  </si>
  <si>
    <t>Assets</t>
  </si>
  <si>
    <t>الموجودات</t>
  </si>
  <si>
    <t>Liabilities</t>
  </si>
  <si>
    <t>المطلوبات</t>
  </si>
  <si>
    <t>الأجنبية</t>
  </si>
  <si>
    <t xml:space="preserve">  Domestic</t>
  </si>
  <si>
    <t>المحلية</t>
  </si>
  <si>
    <t>Domestic</t>
  </si>
  <si>
    <t>نهاية الفترة</t>
  </si>
  <si>
    <t>Foreign</t>
  </si>
  <si>
    <t>مطالب على</t>
  </si>
  <si>
    <t>المجموع</t>
  </si>
  <si>
    <t>مطلوبات</t>
  </si>
  <si>
    <t>ودائع</t>
  </si>
  <si>
    <t xml:space="preserve">مطلوبات </t>
  </si>
  <si>
    <t>رأس المال</t>
  </si>
  <si>
    <t>End of Period</t>
  </si>
  <si>
    <t>ذهب</t>
  </si>
  <si>
    <t>عملات أجنبية</t>
  </si>
  <si>
    <t>المصارف المحلية</t>
  </si>
  <si>
    <t>الحكومة</t>
  </si>
  <si>
    <t>أخرى</t>
  </si>
  <si>
    <t>Total</t>
  </si>
  <si>
    <t>المتداول</t>
  </si>
  <si>
    <t>للمصارف المحلية</t>
  </si>
  <si>
    <t>لغير المصارف</t>
  </si>
  <si>
    <t>والاحتياطي</t>
  </si>
  <si>
    <t>Gold</t>
  </si>
  <si>
    <t>Claims on</t>
  </si>
  <si>
    <t>Other</t>
  </si>
  <si>
    <t>Currency in</t>
  </si>
  <si>
    <t>Liab. to</t>
  </si>
  <si>
    <t>Central</t>
  </si>
  <si>
    <t>Capital &amp;</t>
  </si>
  <si>
    <t>Exchange</t>
  </si>
  <si>
    <t>Banks</t>
  </si>
  <si>
    <t>Govt.</t>
  </si>
  <si>
    <t>Circulation</t>
  </si>
  <si>
    <t>Gov. Dep.</t>
  </si>
  <si>
    <t>Non-banks</t>
  </si>
  <si>
    <t>Reserves</t>
  </si>
  <si>
    <t>L. Total</t>
  </si>
  <si>
    <t>Mar.</t>
  </si>
  <si>
    <t>Apr.</t>
  </si>
  <si>
    <t>May</t>
  </si>
  <si>
    <t>Jun.</t>
  </si>
  <si>
    <t>Jul.</t>
  </si>
  <si>
    <t>Aug.</t>
  </si>
  <si>
    <t>Sep.</t>
  </si>
  <si>
    <t>Oct.</t>
  </si>
  <si>
    <t>Nov.</t>
  </si>
  <si>
    <t>Dec.</t>
  </si>
  <si>
    <t>Jan.</t>
  </si>
  <si>
    <t>Feb.</t>
  </si>
  <si>
    <t xml:space="preserve"> - 1 -</t>
  </si>
  <si>
    <t>Currency in Circulation 1/</t>
  </si>
  <si>
    <t>النقد المتداول</t>
  </si>
  <si>
    <t>Notes, by denomination</t>
  </si>
  <si>
    <t>أوراق النقد حسب الفئات</t>
  </si>
  <si>
    <t>النقد لدى</t>
  </si>
  <si>
    <t>مجموع</t>
  </si>
  <si>
    <t>المسكوكات</t>
  </si>
  <si>
    <t>المصارف</t>
  </si>
  <si>
    <t>خارج المصارف</t>
  </si>
  <si>
    <t>عشرون دينار</t>
  </si>
  <si>
    <t>عشرة دنانير</t>
  </si>
  <si>
    <t>خمسة دنانير</t>
  </si>
  <si>
    <t>دينار واحد</t>
  </si>
  <si>
    <t>نصف دينار</t>
  </si>
  <si>
    <t>أوراق النقد</t>
  </si>
  <si>
    <t>Coins</t>
  </si>
  <si>
    <t>BD 20</t>
  </si>
  <si>
    <t>BD 10</t>
  </si>
  <si>
    <t>BD 5</t>
  </si>
  <si>
    <t>BD 1</t>
  </si>
  <si>
    <t>BD 1/2</t>
  </si>
  <si>
    <t>held by</t>
  </si>
  <si>
    <t>Outside</t>
  </si>
  <si>
    <t>Notes</t>
  </si>
  <si>
    <t>banks</t>
  </si>
  <si>
    <t>1/  Notes and coins outside Central Bank of Bahrain.</t>
  </si>
  <si>
    <t>1/  أوراق النقد والمسكوكات خارج مصرف البحرين المركزي.</t>
  </si>
  <si>
    <t xml:space="preserve"> - 2 -</t>
  </si>
  <si>
    <t>Deposits 1/</t>
  </si>
  <si>
    <t>الودائع</t>
  </si>
  <si>
    <t xml:space="preserve"> Private Sector</t>
  </si>
  <si>
    <t xml:space="preserve"> القطاع الخاص</t>
  </si>
  <si>
    <t>القاعدة النقدية</t>
  </si>
  <si>
    <t>تحت الطلب</t>
  </si>
  <si>
    <t>الأجل والتوفير</t>
  </si>
  <si>
    <t>بمفهومه الضيق</t>
  </si>
  <si>
    <t>بمفهومه الواسع</t>
  </si>
  <si>
    <t>Monetary</t>
  </si>
  <si>
    <t>Demand</t>
  </si>
  <si>
    <t>Time and</t>
  </si>
  <si>
    <t>General</t>
  </si>
  <si>
    <t>Outside Banks</t>
  </si>
  <si>
    <t>Savings</t>
  </si>
  <si>
    <t>Government 2/</t>
  </si>
  <si>
    <t>1/  BD and FC deposits of resident non-banks at Central Bank of Bahrain and Retail Banks.</t>
  </si>
  <si>
    <t xml:space="preserve">1/  الودائع بالدينار البحريني والعملات الأجنبية لغير المصارف لدى مصرف البحرين المركزي ومصارف قطاع التجزئة. </t>
  </si>
  <si>
    <t>2/  Central Government and the Social Insurance System.</t>
  </si>
  <si>
    <t>2/  الحكومة المركزية ونظام التأمينات الاجتماعية.</t>
  </si>
  <si>
    <t xml:space="preserve"> - 3 -</t>
  </si>
  <si>
    <t>صافي الموجودات الأجنبية</t>
  </si>
  <si>
    <t>الموجودات المحلية</t>
  </si>
  <si>
    <t>Net Foreign Assets</t>
  </si>
  <si>
    <t>Domestic Assets</t>
  </si>
  <si>
    <t>مصرف البحرين</t>
  </si>
  <si>
    <t>مصارف</t>
  </si>
  <si>
    <t>المطالب على</t>
  </si>
  <si>
    <t>صافي الموجودات</t>
  </si>
  <si>
    <t>المركزي</t>
  </si>
  <si>
    <t>قطاع التجزئة</t>
  </si>
  <si>
    <t>القطاع الخاص</t>
  </si>
  <si>
    <t>الأخرى</t>
  </si>
  <si>
    <t>Central  Bank</t>
  </si>
  <si>
    <t>Retail</t>
  </si>
  <si>
    <t>of Bahrain</t>
  </si>
  <si>
    <t>Government</t>
  </si>
  <si>
    <t>Private Sector</t>
  </si>
  <si>
    <t>Assets (Net)</t>
  </si>
  <si>
    <t xml:space="preserve"> - 4 -</t>
  </si>
  <si>
    <t>العـوامل المؤثرة في عرض النقد</t>
  </si>
  <si>
    <t>Factors Affecting Change in Money Supply</t>
  </si>
  <si>
    <t>التغيرات في صافي الموجودات الأجنبية</t>
  </si>
  <si>
    <t>التغيرات في الموجودات المحلية</t>
  </si>
  <si>
    <t>Change in Net Foreign Assets</t>
  </si>
  <si>
    <t>Change in Domestic Assets</t>
  </si>
  <si>
    <t>التغير</t>
  </si>
  <si>
    <t>أخرى (صافي)</t>
  </si>
  <si>
    <t>Change</t>
  </si>
  <si>
    <t>Other (Net)</t>
  </si>
  <si>
    <t xml:space="preserve"> - 5 -</t>
  </si>
  <si>
    <t>أسعار صرف الدينار البحريني مقابل بعض العملات المختارة 1/</t>
  </si>
  <si>
    <t>BD Per Unit of Foreign Currency</t>
  </si>
  <si>
    <t>دينار بحريني لكل وحدة عملة أجنبية</t>
  </si>
  <si>
    <t>GCC Currencies 2/</t>
  </si>
  <si>
    <t xml:space="preserve">         عملات دول مجلس التعاون الخليجي</t>
  </si>
  <si>
    <t>Major Currencies</t>
  </si>
  <si>
    <t xml:space="preserve">       العملات الرئيسية</t>
  </si>
  <si>
    <t>ريال سعودي</t>
  </si>
  <si>
    <t>دينار كويتي</t>
  </si>
  <si>
    <t>درهم إماراتي</t>
  </si>
  <si>
    <t>ريال عماني</t>
  </si>
  <si>
    <t>ريال قطري</t>
  </si>
  <si>
    <t>دولارأمريكي</t>
  </si>
  <si>
    <t>جنيه إسترليني</t>
  </si>
  <si>
    <t>ين ياباني</t>
  </si>
  <si>
    <t>فرنك سويسري</t>
  </si>
  <si>
    <t>Saudi Riyal</t>
  </si>
  <si>
    <t>Kuwaiti Dinar</t>
  </si>
  <si>
    <t>UAE Dirham</t>
  </si>
  <si>
    <t>Omani Riyal</t>
  </si>
  <si>
    <t>Qatari Riyal</t>
  </si>
  <si>
    <t>U.S. Dollar</t>
  </si>
  <si>
    <t>Pound Sterling</t>
  </si>
  <si>
    <t>Euro</t>
  </si>
  <si>
    <t>Japanese Yen 3/</t>
  </si>
  <si>
    <t>Swiss Franc</t>
  </si>
  <si>
    <t>1/  Last working day of each period.</t>
  </si>
  <si>
    <t>1/ آخر يوم عمل في نهاية كل فترة.</t>
  </si>
  <si>
    <t>2/ GCC currencies exchange rates are as per official peg except Kuwaiti Dinar as per market prices.</t>
  </si>
  <si>
    <t>2/ أسعار صرف عملات دول مجلس التعاون الخليجي متوافقة مع سعر الربط الرسمي باستثناء الدينار الكويتي وفقا لأسعار السوق.</t>
  </si>
  <si>
    <t>3/  Per 1000 Units.</t>
  </si>
  <si>
    <t>3/  لكل 1000 وحدة.</t>
  </si>
  <si>
    <t xml:space="preserve"> - 6 -</t>
  </si>
  <si>
    <t>مصارف قطاع التجزئة التقليدية - أسعار الفائدة على الودائع والقروض بالدينار البحريني 1/</t>
  </si>
  <si>
    <t>Conventional Retail Banks - Interest Rates on BD Deposits &amp; Loans 1/</t>
  </si>
  <si>
    <t>Percent Per Annum</t>
  </si>
  <si>
    <t>النسبة السنوية</t>
  </si>
  <si>
    <t xml:space="preserve">    Deposits</t>
  </si>
  <si>
    <t xml:space="preserve">     Business Loans </t>
  </si>
  <si>
    <t xml:space="preserve">     قروض قطاع الأعمال</t>
  </si>
  <si>
    <t xml:space="preserve">     Personal Loans</t>
  </si>
  <si>
    <t xml:space="preserve">     القروض الشخصية </t>
  </si>
  <si>
    <t xml:space="preserve">  Time 2/</t>
  </si>
  <si>
    <t xml:space="preserve">   لأجل</t>
  </si>
  <si>
    <t xml:space="preserve">   Secured</t>
  </si>
  <si>
    <t xml:space="preserve">   بضمان</t>
  </si>
  <si>
    <t>التوفير</t>
  </si>
  <si>
    <t>أقل من 3 شهور</t>
  </si>
  <si>
    <t xml:space="preserve"> 12-3 شهر</t>
  </si>
  <si>
    <t>الإنشاء والتعمير</t>
  </si>
  <si>
    <t>الصناعة</t>
  </si>
  <si>
    <t>التجارة</t>
  </si>
  <si>
    <t>(لا يشمل السحب على المكشوف)</t>
  </si>
  <si>
    <t>(يشمل السحب على المكشوف)</t>
  </si>
  <si>
    <t>العقار</t>
  </si>
  <si>
    <t>المركبة</t>
  </si>
  <si>
    <t xml:space="preserve"> الودائع</t>
  </si>
  <si>
    <t>الراتب</t>
  </si>
  <si>
    <t>بطاقات الائتمان</t>
  </si>
  <si>
    <t>Less than 3 months</t>
  </si>
  <si>
    <t>3-12 months</t>
  </si>
  <si>
    <t>Construction and Real Estate</t>
  </si>
  <si>
    <t>Manufacturing</t>
  </si>
  <si>
    <t>Trade</t>
  </si>
  <si>
    <t>Other 3/</t>
  </si>
  <si>
    <t>Total (Excludes overdraft approvals)</t>
  </si>
  <si>
    <t>Total (Includes overdraft approvals)</t>
  </si>
  <si>
    <t xml:space="preserve">by Mortgages </t>
  </si>
  <si>
    <t>Vehicle Title</t>
  </si>
  <si>
    <t xml:space="preserve">by Deposits </t>
  </si>
  <si>
    <t>Salary Assignment</t>
  </si>
  <si>
    <t>Total 4/</t>
  </si>
  <si>
    <t>Credit Cards</t>
  </si>
  <si>
    <t xml:space="preserve">1/  Weighted average rates derived from Conventional Retail Banks returns. The present survey asks for deposit rates offered, </t>
  </si>
  <si>
    <t xml:space="preserve">1/  أسعار الفائدة مشتقة من استمارات مصارف قطاع التجزئة التقليدية.  ويعنى المسح بأسعار الفائدة على الودائع والقروض </t>
  </si>
  <si>
    <t xml:space="preserve">     and loan rates charged on loans extended, during the last month of each quarter.</t>
  </si>
  <si>
    <t xml:space="preserve">     خلال آخر شهر من كل فصل.</t>
  </si>
  <si>
    <t>2/  Deposits in the BD 10,000-50,000 range, for period indicated, begining with June, 1998.</t>
  </si>
  <si>
    <t>2/  الودائع من 10,000 الى 50,000 دينار بحريني للفترة المذكورة  ، اعتباراً من يونيو 1998.</t>
  </si>
  <si>
    <t>3/  Includes non-banks financial and other services.</t>
  </si>
  <si>
    <t>3/  يشمل القطاع المالي (غير المصرفي) والخدمات الأخرى.</t>
  </si>
  <si>
    <t>4/  Includes other types of personal loans not shown separately.</t>
  </si>
  <si>
    <t>4/  يشمل القروض الشخصية الأخرى.</t>
  </si>
  <si>
    <t xml:space="preserve"> - 7 -</t>
  </si>
  <si>
    <t>Table No. (8) جدول رقم</t>
  </si>
  <si>
    <t xml:space="preserve">Business Loans </t>
  </si>
  <si>
    <t>قروض قطاع الأعمال</t>
  </si>
  <si>
    <t>Personal Loans</t>
  </si>
  <si>
    <t xml:space="preserve">القروض الشخصية </t>
  </si>
  <si>
    <t>Secured</t>
  </si>
  <si>
    <t>بضمان</t>
  </si>
  <si>
    <t>Highest</t>
  </si>
  <si>
    <t>أعلى</t>
  </si>
  <si>
    <t>Lowest</t>
  </si>
  <si>
    <t>أدنى</t>
  </si>
  <si>
    <t xml:space="preserve">Average                   </t>
  </si>
  <si>
    <t>المتوسط المرجح</t>
  </si>
  <si>
    <t>1/  Weighted Average.</t>
  </si>
  <si>
    <t>1/ متوسط مرجح.</t>
  </si>
  <si>
    <t xml:space="preserve"> - 8 -</t>
  </si>
  <si>
    <t>السحب على المكشوف</t>
  </si>
  <si>
    <t>Other 2/</t>
  </si>
  <si>
    <t>Total 3/</t>
  </si>
  <si>
    <t>Overdraft Approvals</t>
  </si>
  <si>
    <t>Arab Bank</t>
  </si>
  <si>
    <t>N/A</t>
  </si>
  <si>
    <t>البنك العربي</t>
  </si>
  <si>
    <t>Ahli United Bank</t>
  </si>
  <si>
    <t>البنك الأهلي المتحد</t>
  </si>
  <si>
    <t>Bank of Bahrain &amp; Kuwait</t>
  </si>
  <si>
    <t>بنك البحرين والكويت</t>
  </si>
  <si>
    <t>HSBC Bank Middle East</t>
  </si>
  <si>
    <t xml:space="preserve">بنك إتش إس بي سي الشرق الأوسط </t>
  </si>
  <si>
    <t>Future Bank</t>
  </si>
  <si>
    <t>بنك المستقبل</t>
  </si>
  <si>
    <t>Citibank</t>
  </si>
  <si>
    <t>سيتي بنك</t>
  </si>
  <si>
    <t>The Housing Bank for Trade &amp; Finance</t>
  </si>
  <si>
    <t>بنك الإسكان للتجارة والتمويل</t>
  </si>
  <si>
    <t>Habib Bank Limited</t>
  </si>
  <si>
    <t>حبيب بنك المحدود</t>
  </si>
  <si>
    <t>National Bank of Bahrain</t>
  </si>
  <si>
    <t>بنك البحرين الوطني</t>
  </si>
  <si>
    <t>BNP Paribas</t>
  </si>
  <si>
    <t>بي إن بي باريبا</t>
  </si>
  <si>
    <t>Standard Chartered Bank</t>
  </si>
  <si>
    <t>ستاندرد تشارترد بنك</t>
  </si>
  <si>
    <t>National Bank of Kuwait</t>
  </si>
  <si>
    <t>بنك الكويت الوطني</t>
  </si>
  <si>
    <t>State Bank of India</t>
  </si>
  <si>
    <t>ستيت بنك أوف إنديا</t>
  </si>
  <si>
    <t>United Bank Limitied</t>
  </si>
  <si>
    <t>يونايتد بنك ليمتد</t>
  </si>
  <si>
    <t>ICICI Bank Limitied</t>
  </si>
  <si>
    <t>آي سي آي سي آي بنك ليمتد</t>
  </si>
  <si>
    <t>Credit Libanais</t>
  </si>
  <si>
    <t>بنك الاعتماد اللبناني</t>
  </si>
  <si>
    <t>Eskan Bank</t>
  </si>
  <si>
    <t>بنك الإسكان</t>
  </si>
  <si>
    <t>National Bank of Abu Dhabi</t>
  </si>
  <si>
    <t>بنك أبوظبي الوطني</t>
  </si>
  <si>
    <t>Mashreq Bank</t>
  </si>
  <si>
    <t>بنك المشرق</t>
  </si>
  <si>
    <t>Gulf International Bank</t>
  </si>
  <si>
    <t>بنك الخليج الدولي</t>
  </si>
  <si>
    <t>Arab Banking Corporation</t>
  </si>
  <si>
    <t>المؤسسة العربية المصرفية</t>
  </si>
  <si>
    <t>Average</t>
  </si>
  <si>
    <t>المعدل</t>
  </si>
  <si>
    <t xml:space="preserve">1/  أسعار الفائدة مشتقة من استمارات مصارف قطاع التجزئة التقليدية.  ويعني المسح بأسعار الفائدة على الودائع والقروض </t>
  </si>
  <si>
    <t xml:space="preserve">     and loan rates charged on loans extended, during month.</t>
  </si>
  <si>
    <t xml:space="preserve">     خلال آخر شهر.</t>
  </si>
  <si>
    <t>2/  Includes loans to non-banks financial and other services' companies.</t>
  </si>
  <si>
    <t>2/  يشمل القروض الممنوحة للقطاع المالي (غير المصرفي) وشركات الخدمات الأخرى.</t>
  </si>
  <si>
    <t>3/  Does not includes overdraft approvals.</t>
  </si>
  <si>
    <t>3/  لا يشمل السحب على المكشوف.</t>
  </si>
  <si>
    <t xml:space="preserve"> - 9 -</t>
  </si>
  <si>
    <t xml:space="preserve"> - 10 -</t>
  </si>
  <si>
    <t>مجموع العروض</t>
  </si>
  <si>
    <t>متوسط سـعر</t>
  </si>
  <si>
    <t>متوسط سعر</t>
  </si>
  <si>
    <t>المقـدمة</t>
  </si>
  <si>
    <t>المخصصة</t>
  </si>
  <si>
    <t>الأذونات</t>
  </si>
  <si>
    <t>الفائـدة على</t>
  </si>
  <si>
    <t>السائدة على الودائع</t>
  </si>
  <si>
    <t>التاريخ</t>
  </si>
  <si>
    <t>(بملايين الدنانير)</t>
  </si>
  <si>
    <t>(بالنسبة المئوية)</t>
  </si>
  <si>
    <t>الأذونات المخصصة</t>
  </si>
  <si>
    <t>لثلاثة إلى ستة أشهـر</t>
  </si>
  <si>
    <t>Date of</t>
  </si>
  <si>
    <t>Treasury</t>
  </si>
  <si>
    <t xml:space="preserve">Average </t>
  </si>
  <si>
    <t>Average Int.</t>
  </si>
  <si>
    <t>Inter-bank Market</t>
  </si>
  <si>
    <t>Issue</t>
  </si>
  <si>
    <t>Tenders</t>
  </si>
  <si>
    <t>Bills</t>
  </si>
  <si>
    <t>Price of</t>
  </si>
  <si>
    <t>Rate of</t>
  </si>
  <si>
    <t>BD 3 to 6 Month</t>
  </si>
  <si>
    <t>Received</t>
  </si>
  <si>
    <t>Allotted</t>
  </si>
  <si>
    <t>Bills Allotted</t>
  </si>
  <si>
    <t>Allotted Bills</t>
  </si>
  <si>
    <t>Offered Rate</t>
  </si>
  <si>
    <t>(BD Million)</t>
  </si>
  <si>
    <t>(%)</t>
  </si>
  <si>
    <t>(% p.a.)</t>
  </si>
  <si>
    <t xml:space="preserve">Table No. (11) جدول رقم </t>
  </si>
  <si>
    <t>Conventional Instruments</t>
  </si>
  <si>
    <t>الأدوات التقليدية</t>
  </si>
  <si>
    <t>Islamic Instruments 1/</t>
  </si>
  <si>
    <t>الأدوات الإسلامية</t>
  </si>
  <si>
    <t xml:space="preserve">Development Bonds </t>
  </si>
  <si>
    <t>Treasury Bills 2/</t>
  </si>
  <si>
    <t>الرصيد القائم</t>
  </si>
  <si>
    <t xml:space="preserve"> Islamic Leasing Securities </t>
  </si>
  <si>
    <t>Al Salam Islamic Securities 3/</t>
  </si>
  <si>
    <t>المستحق</t>
  </si>
  <si>
    <t>إصدار جديد</t>
  </si>
  <si>
    <t>الرصيد</t>
  </si>
  <si>
    <t>Outstanding</t>
  </si>
  <si>
    <t>Grand Total</t>
  </si>
  <si>
    <t>Matured</t>
  </si>
  <si>
    <t>New Issue</t>
  </si>
  <si>
    <t>Balance</t>
  </si>
  <si>
    <t>1/  Islamic Instruments are issued in BD &amp; US Dollar.</t>
  </si>
  <si>
    <t>1/  الأدوات الإسلامية تصدر بالدينار البحريني وبالدولار الأمريكي.</t>
  </si>
  <si>
    <t>2/  Treasury bills have a maturity of 91 days, 182 days &amp; 12 Months.</t>
  </si>
  <si>
    <t>2/  أذونات الخزانة تستحق بعد 91  و182 يوم و12 شهراً.</t>
  </si>
  <si>
    <t>3/  Al Salam Islamic securities have a maturity of 91 days.</t>
  </si>
  <si>
    <t>3/  صكوك السلم الإسلامية تستحق بعد 91  يوم.</t>
  </si>
  <si>
    <t>*    Based on Ministry of Finance instructions, an exchange rate of 0.376 will be used</t>
  </si>
  <si>
    <t xml:space="preserve">*    بناء على تعليمات وزارة المالية سيتم استخدام سعر صرف الدولار الأمريكي 0.376 وذلك لجميع إصدارات الوزارة </t>
  </si>
  <si>
    <t xml:space="preserve">     when evaluating the USD Government Issues in BD.</t>
  </si>
  <si>
    <t xml:space="preserve">     بالدولار الأمريكي عند تقييمها بالدينار البحريني.  </t>
  </si>
  <si>
    <t xml:space="preserve"> - 11 -</t>
  </si>
  <si>
    <t>الميزانية الموحدة للجهاز المصرفي: مصارف قطاع التجزئة ومصارف قطاع الجملة</t>
  </si>
  <si>
    <t>Aggregated Balance Sheet of the Banking System: Retail Banks and Wholesale Banks</t>
  </si>
  <si>
    <t>(لا يشمل مصرف البحرين المركزي)</t>
  </si>
  <si>
    <t>(Excluding Central Bank of Bahrain)</t>
  </si>
  <si>
    <t>U.S. Dollar Million</t>
  </si>
  <si>
    <t>مليون دولار أمريكي</t>
  </si>
  <si>
    <t xml:space="preserve">Domestic </t>
  </si>
  <si>
    <t>(غير المصارف)</t>
  </si>
  <si>
    <t xml:space="preserve">أخرى </t>
  </si>
  <si>
    <t>Banks 2/</t>
  </si>
  <si>
    <t>Private</t>
  </si>
  <si>
    <t>Res</t>
  </si>
  <si>
    <t>Non-Banks</t>
  </si>
  <si>
    <t>Government 1/</t>
  </si>
  <si>
    <t>Asst.</t>
  </si>
  <si>
    <t>Liab.</t>
  </si>
  <si>
    <t>A</t>
  </si>
  <si>
    <t>L</t>
  </si>
  <si>
    <t>1/  Central Government and the Social Insurance System.</t>
  </si>
  <si>
    <t>1/ الحكومة المركزية ونظام التأمينات الاجتماعية.</t>
  </si>
  <si>
    <t>2/  Includes Central Monetary Authorities.</t>
  </si>
  <si>
    <t>2/  يشمل السلطات النقدية المركزية.</t>
  </si>
  <si>
    <t xml:space="preserve"> - 12 -</t>
  </si>
  <si>
    <t>الميزانية الموحدة لمصارف قطاع التجزئة</t>
  </si>
  <si>
    <t>Retail Banks - Aggregated Balance Sheet</t>
  </si>
  <si>
    <t>مملكة</t>
  </si>
  <si>
    <t xml:space="preserve"> الشراء لأجل </t>
  </si>
  <si>
    <t>للعملات</t>
  </si>
  <si>
    <t>نقداً</t>
  </si>
  <si>
    <t>General Government</t>
  </si>
  <si>
    <t>memo:</t>
  </si>
  <si>
    <t>Cash</t>
  </si>
  <si>
    <t xml:space="preserve"> Private  Non-Banks</t>
  </si>
  <si>
    <t>القروض</t>
  </si>
  <si>
    <t>السندات</t>
  </si>
  <si>
    <t>Foreign Assets</t>
  </si>
  <si>
    <t xml:space="preserve"> Total  Assets</t>
  </si>
  <si>
    <t>Forward Currency</t>
  </si>
  <si>
    <t>1/</t>
  </si>
  <si>
    <t>2/</t>
  </si>
  <si>
    <t>Loans</t>
  </si>
  <si>
    <t>Securities</t>
  </si>
  <si>
    <t>Purchased</t>
  </si>
  <si>
    <t>Total-R</t>
  </si>
  <si>
    <t>Total-L</t>
  </si>
  <si>
    <t>1/  Includes Head Offices and Affiliates.</t>
  </si>
  <si>
    <t xml:space="preserve">1/  يشمل المكاتب الرئيسية والشركات الزميلة. </t>
  </si>
  <si>
    <t>2/  Loans and Holdings of Securities.</t>
  </si>
  <si>
    <t>2/  القروض والسندات.</t>
  </si>
  <si>
    <t xml:space="preserve"> - 13 -</t>
  </si>
  <si>
    <t>Domestic Liabilities</t>
  </si>
  <si>
    <t>المطلوبات المحلية</t>
  </si>
  <si>
    <t>البيع لأجل</t>
  </si>
  <si>
    <t xml:space="preserve">مجموع </t>
  </si>
  <si>
    <t xml:space="preserve">(غير المصارف) </t>
  </si>
  <si>
    <t>والإحتياطي</t>
  </si>
  <si>
    <t xml:space="preserve">      Private Non-Banks 2/</t>
  </si>
  <si>
    <t>General Government 2/</t>
  </si>
  <si>
    <t>Capital &amp; Reserves</t>
  </si>
  <si>
    <t>Foreign Liabilities 1/</t>
  </si>
  <si>
    <t>Total Liabilities</t>
  </si>
  <si>
    <t>Forward Currency Sold</t>
  </si>
  <si>
    <t>Total-A</t>
  </si>
  <si>
    <t>1/  Includes Capital and Reserves.</t>
  </si>
  <si>
    <t>1/  يشمل رأس المال والإحتياطي.</t>
  </si>
  <si>
    <t>2/ Includes some non-deposit (non-monetary) liabilities.</t>
  </si>
  <si>
    <t>2/  يشمل بعض المطلوبات (غير الودائع).</t>
  </si>
  <si>
    <t xml:space="preserve"> - 14 -</t>
  </si>
  <si>
    <t>مصارف قطاع التجزئة - الموجودات والمطلوبات الأجنبية</t>
  </si>
  <si>
    <t>Retail Banks - Foreign Assets and Liabilities</t>
  </si>
  <si>
    <t xml:space="preserve"> Assets</t>
  </si>
  <si>
    <t>غير المصارف</t>
  </si>
  <si>
    <t>ومنه السندات</t>
  </si>
  <si>
    <t xml:space="preserve">Banks </t>
  </si>
  <si>
    <t>of which Securities</t>
  </si>
  <si>
    <t xml:space="preserve">Net Foreign Assets </t>
  </si>
  <si>
    <t xml:space="preserve"> - 15 -</t>
  </si>
  <si>
    <t xml:space="preserve">    الموجودات الأجنبية    Foreign Assets                 </t>
  </si>
  <si>
    <t xml:space="preserve">       مجموع الموجودات      Total Assets                 </t>
  </si>
  <si>
    <t>القطاع الخاص (غير المصارف)</t>
  </si>
  <si>
    <t>Private Non-Banks</t>
  </si>
  <si>
    <t>دينار بحريني</t>
  </si>
  <si>
    <t>FC</t>
  </si>
  <si>
    <t xml:space="preserve"> - 16 -</t>
  </si>
  <si>
    <t xml:space="preserve">    المطلوبات الأجنبية    Foreign Liabilities                 </t>
  </si>
  <si>
    <t xml:space="preserve">       مجموع المطلوبات      Total Liabilities                 </t>
  </si>
  <si>
    <t xml:space="preserve"> - 17 -</t>
  </si>
  <si>
    <t>Table No. (18) جدول رقم</t>
  </si>
  <si>
    <t>Domestic Deposits</t>
  </si>
  <si>
    <t>الودائع المحلية</t>
  </si>
  <si>
    <t xml:space="preserve">        Private Sector</t>
  </si>
  <si>
    <t>الودائع الأجنبية</t>
  </si>
  <si>
    <t>مجموع الودائع</t>
  </si>
  <si>
    <t>الأجل</t>
  </si>
  <si>
    <t>Foreign Deposits</t>
  </si>
  <si>
    <t>Total Deposits</t>
  </si>
  <si>
    <t>Time 1/</t>
  </si>
  <si>
    <t>1/  Includes Certificates of Deposit.</t>
  </si>
  <si>
    <t>1/  يشمل شهادات الإيداع.</t>
  </si>
  <si>
    <t xml:space="preserve"> - 18 -</t>
  </si>
  <si>
    <t>توزيع إجمالي القروض والتسهيلات حسب القطاعات الاقتصادية المقيمة (باستثناء المصارف) 1/</t>
  </si>
  <si>
    <t>Outstanding Loans and Advances to Non-Bank Residents by Economic Sector 1/</t>
  </si>
  <si>
    <t xml:space="preserve">     Business Sector</t>
  </si>
  <si>
    <t xml:space="preserve">     قطاع الأعمال</t>
  </si>
  <si>
    <t xml:space="preserve">     Personal Sector</t>
  </si>
  <si>
    <t xml:space="preserve">     قطاع الأشخاص </t>
  </si>
  <si>
    <t xml:space="preserve"> of which</t>
  </si>
  <si>
    <t xml:space="preserve">  ومنها</t>
  </si>
  <si>
    <t>المناجم والمحاجر</t>
  </si>
  <si>
    <t>الزراعة وصيد الأسماك والألبان</t>
  </si>
  <si>
    <t>القطاع المالي (غير المصارف)</t>
  </si>
  <si>
    <t>قطاعات أخرى</t>
  </si>
  <si>
    <t>النقل والاتصالات</t>
  </si>
  <si>
    <t>الفنادق والمطاعم</t>
  </si>
  <si>
    <t>قطاع الحكومة</t>
  </si>
  <si>
    <t>MFG</t>
  </si>
  <si>
    <t>Mining &amp; Quarrying</t>
  </si>
  <si>
    <t>Agriclture, Fishing &amp; Dairy</t>
  </si>
  <si>
    <t>Construction &amp; Real Estate</t>
  </si>
  <si>
    <t>Non-Bank Financial</t>
  </si>
  <si>
    <t>Other Sectors</t>
  </si>
  <si>
    <t>Trans. &amp; Comm.</t>
  </si>
  <si>
    <t>Hotels &amp; Rest.</t>
  </si>
  <si>
    <t>General Gov.</t>
  </si>
  <si>
    <t>Credit Card Receivables</t>
  </si>
  <si>
    <t>1/  Excludes Securities.</t>
  </si>
  <si>
    <t xml:space="preserve">1/  لا يشمل السندات. </t>
  </si>
  <si>
    <t xml:space="preserve"> - 19 -</t>
  </si>
  <si>
    <t>توزيع إجمالي القروض والتسهيلات لغير المصارف</t>
  </si>
  <si>
    <t>المصارف وشركات التمويل</t>
  </si>
  <si>
    <t>Outstanding Loans and Advances to Non-Bank Residents</t>
  </si>
  <si>
    <t>Banks and Financing Companies</t>
  </si>
  <si>
    <t>شركات التمويل</t>
  </si>
  <si>
    <t>Financing Companies 1/</t>
  </si>
  <si>
    <t xml:space="preserve"> - 20 -</t>
  </si>
  <si>
    <t>مصارف قطاع التجزئة: الموجودات والمطلوبات حسب التصنيف الجغرافي 1/</t>
  </si>
  <si>
    <t>Retail Banks: Geographical Classification of Assets and Liabilities 1/</t>
  </si>
  <si>
    <t>دول مجلس</t>
  </si>
  <si>
    <t xml:space="preserve">الدول العربية </t>
  </si>
  <si>
    <t>أوروبا</t>
  </si>
  <si>
    <t>البحرين</t>
  </si>
  <si>
    <t>التعاون</t>
  </si>
  <si>
    <t>الدول الأمريكية</t>
  </si>
  <si>
    <t>الغربية</t>
  </si>
  <si>
    <t>آسيا</t>
  </si>
  <si>
    <t>Kingdom of</t>
  </si>
  <si>
    <t>GCC</t>
  </si>
  <si>
    <t>Other Arab</t>
  </si>
  <si>
    <t>Americas</t>
  </si>
  <si>
    <t>Western</t>
  </si>
  <si>
    <t>Asia</t>
  </si>
  <si>
    <t>Bahrain</t>
  </si>
  <si>
    <t>Countries</t>
  </si>
  <si>
    <t>Europe</t>
  </si>
  <si>
    <t>1/  Includes Islamic Banks.</t>
  </si>
  <si>
    <t>1/  يشمل المصارف الإسلامية.</t>
  </si>
  <si>
    <t xml:space="preserve">2/  Includes Argentina, Bahamas, Brazil, British Virgin Islands, Canada, Cayman Islands, Mexico, </t>
  </si>
  <si>
    <t xml:space="preserve">2/  تشمل الأرجنتين، البهاما، البرازيل، الجزر العذراء البريطانية، كندا، جزر كايمان، المكسيك، الأنتيل الهولندية، </t>
  </si>
  <si>
    <t xml:space="preserve">     Netherlands Antilles, Panama, Puerto Rico, United States, Venezuela and Others.</t>
  </si>
  <si>
    <t xml:space="preserve">     بنما، بورتو ريكو، الولايات المتحدة، فنزويلا وأخرى.</t>
  </si>
  <si>
    <t xml:space="preserve"> - 21 -</t>
  </si>
  <si>
    <t>مصارف قطاع التجزئة: الموجودات والمطلوبات حسب أهم العملات 1/</t>
  </si>
  <si>
    <t>Retail Banks: Classification of Assets and Liabilities by Major Currencies 1/</t>
  </si>
  <si>
    <t>الدينار</t>
  </si>
  <si>
    <t xml:space="preserve">عملات دول </t>
  </si>
  <si>
    <t>الدولار</t>
  </si>
  <si>
    <t xml:space="preserve">الجنيه </t>
  </si>
  <si>
    <t>الين</t>
  </si>
  <si>
    <t>البحريني</t>
  </si>
  <si>
    <t>مجلس التعاون</t>
  </si>
  <si>
    <t>الأمريكي</t>
  </si>
  <si>
    <t>الإسترليني</t>
  </si>
  <si>
    <t>الياباني</t>
  </si>
  <si>
    <t>Bahraini</t>
  </si>
  <si>
    <t xml:space="preserve">GCC </t>
  </si>
  <si>
    <t>U.S.</t>
  </si>
  <si>
    <t>Pound</t>
  </si>
  <si>
    <t xml:space="preserve">Japanese </t>
  </si>
  <si>
    <t>Dinar</t>
  </si>
  <si>
    <t>Currencies</t>
  </si>
  <si>
    <t>Dollar</t>
  </si>
  <si>
    <t>Sterling</t>
  </si>
  <si>
    <t>Yen</t>
  </si>
  <si>
    <t xml:space="preserve"> - 22 -</t>
  </si>
  <si>
    <t>Table No. (23) جدول رقم</t>
  </si>
  <si>
    <t>Percentage</t>
  </si>
  <si>
    <t>النسبة المئوية</t>
  </si>
  <si>
    <t xml:space="preserve">القروض لغير المصارف / مجموع الموجودات </t>
  </si>
  <si>
    <t xml:space="preserve">القروض للقطاع الخاص(غير المصارف) / مجموع الموجودات </t>
  </si>
  <si>
    <t xml:space="preserve">القروض لغير المصارف / مجموع الودائع </t>
  </si>
  <si>
    <t xml:space="preserve">الموجودات الأجنبية / مجموع الموجودات </t>
  </si>
  <si>
    <t xml:space="preserve">المطلوبات الأجنبية / مجموع المطلوبات </t>
  </si>
  <si>
    <t xml:space="preserve">مجموع الودائع / مجموع المطلوبات </t>
  </si>
  <si>
    <t xml:space="preserve">الودائع بالدينار البحريني / مجموع الودائع </t>
  </si>
  <si>
    <t xml:space="preserve">ودائع القطاع الخاص / مجموع الودائع </t>
  </si>
  <si>
    <t xml:space="preserve">ودائع القطاع الخاص تحت الطلب / مجموع الودائع </t>
  </si>
  <si>
    <t>Loans to Non-Banks / Total Assets</t>
  </si>
  <si>
    <t>Loans to Private Non-Banks / Total Assets</t>
  </si>
  <si>
    <t>Loans to Non-Banks / Total Deposits</t>
  </si>
  <si>
    <t>Foreign Assets / Total Assets</t>
  </si>
  <si>
    <t>Foreign Liabilities / Total Liabilities</t>
  </si>
  <si>
    <t>Total Deposits / Total Liabilities</t>
  </si>
  <si>
    <t xml:space="preserve">  BD Deposits / Total Deposits</t>
  </si>
  <si>
    <t>Private Sector Deposits / Total Deposits</t>
  </si>
  <si>
    <t>Private Sector Demand Deposits / Total Deposits</t>
  </si>
  <si>
    <t xml:space="preserve"> - 23 -</t>
  </si>
  <si>
    <t>C:\Documents and Settings\erd_nada\My Documents\Excel\Qsb\[QsbBanks.xls]Sheet1</t>
  </si>
  <si>
    <t>مصارف قطاع التجزئة التقليدية: الميزانية الموحدة للنوافذ الإسلامية</t>
  </si>
  <si>
    <t>Conventional Retail Banks: Aggregated Balance Sheet of Islamic Windows</t>
  </si>
  <si>
    <t>الموجودات *</t>
  </si>
  <si>
    <t>Assets *</t>
  </si>
  <si>
    <t xml:space="preserve">  الموجودات المحلية</t>
  </si>
  <si>
    <t xml:space="preserve">   Foreign Assets</t>
  </si>
  <si>
    <t xml:space="preserve">  الموجودات الأجنبية</t>
  </si>
  <si>
    <t>استثمار مع</t>
  </si>
  <si>
    <t>المكاتب الرئيسية</t>
  </si>
  <si>
    <t>البنود خارج</t>
  </si>
  <si>
    <t>والشركات الزميلة</t>
  </si>
  <si>
    <t>الميزانية</t>
  </si>
  <si>
    <t>Invest.</t>
  </si>
  <si>
    <t>Others</t>
  </si>
  <si>
    <t>H.O. &amp;</t>
  </si>
  <si>
    <t>Off</t>
  </si>
  <si>
    <t>with Banks</t>
  </si>
  <si>
    <t>with Private</t>
  </si>
  <si>
    <t>with Govt.</t>
  </si>
  <si>
    <t>Affiliates</t>
  </si>
  <si>
    <t>Sheet 3/</t>
  </si>
  <si>
    <t>1/  Includes Unrestricted Investment Accounts.</t>
  </si>
  <si>
    <t>1/  يشمل حسابات الإستثمار المطلقة.</t>
  </si>
  <si>
    <t xml:space="preserve">2/  Includes Head Offices and Affiliates. </t>
  </si>
  <si>
    <t>2/  يشمل المكاتب الرئيسية والشركات الزميلة.</t>
  </si>
  <si>
    <t>3/  Includes Restricted Investment Accounts.</t>
  </si>
  <si>
    <t>3/  يشمل حسابات الاستثمار المقيدة.</t>
  </si>
  <si>
    <t>* Islamic Windows' Assets and Liabilities may not be equal due to the presence of conventional transactions.</t>
  </si>
  <si>
    <t>* موجودات ومطلوبات النوافذ الإسلامية قد لا تتطابق نظرا لوجود معاملات تقليدية.</t>
  </si>
  <si>
    <t xml:space="preserve"> - 24 -</t>
  </si>
  <si>
    <t>المطلوبات *</t>
  </si>
  <si>
    <t>Liabilities *</t>
  </si>
  <si>
    <t>Foreign Liabilities</t>
  </si>
  <si>
    <t>المطلوبات الأجنبية</t>
  </si>
  <si>
    <t xml:space="preserve"> والاحتياطي</t>
  </si>
  <si>
    <t xml:space="preserve">المجموع </t>
  </si>
  <si>
    <t xml:space="preserve"> - 25 -</t>
  </si>
  <si>
    <t xml:space="preserve">الميزانية الموحدة لمصارف قطاع الجملة </t>
  </si>
  <si>
    <t>Wholesale Banks - Aggregated Balance Sheet</t>
  </si>
  <si>
    <t>الموجودات الأجنبية</t>
  </si>
  <si>
    <t>الشراء لأجل</t>
  </si>
  <si>
    <t>Forward</t>
  </si>
  <si>
    <t>A-L</t>
  </si>
  <si>
    <t xml:space="preserve">1/  Includes Head Offices and Affiliates. </t>
  </si>
  <si>
    <t>1/ يشمل المكاتب الرئيسية والشركات الزميلة.</t>
  </si>
  <si>
    <t>2/  Includes Securities.</t>
  </si>
  <si>
    <t>2/  يشمل السندات.</t>
  </si>
  <si>
    <t xml:space="preserve"> - 26 -</t>
  </si>
  <si>
    <t>الميزانية الموحدة لمصارف قطاع الجملة</t>
  </si>
  <si>
    <t>Sold</t>
  </si>
  <si>
    <t>1/  يشمل المكاتب الرئيسية والشركات الزميلة.</t>
  </si>
  <si>
    <t>2/  Includes Capital &amp; Reserves.</t>
  </si>
  <si>
    <t>2/  يشمل رأس المال والإحتياطي.</t>
  </si>
  <si>
    <t xml:space="preserve"> - 27 -</t>
  </si>
  <si>
    <t>مصارف قطاع الجملة: الموجودات والمطلوبات حسب التصنيف الجغرافي 1/</t>
  </si>
  <si>
    <t>Wholesale Banks: Geographical Classification of Assets and Liabilities 1/</t>
  </si>
  <si>
    <t xml:space="preserve"> - 28 -</t>
  </si>
  <si>
    <t>مصارف قطاع الجملة: الموجودات والمطلوبات حسب أهم العملات 1/</t>
  </si>
  <si>
    <t>Wholesale Banks: Classification of Assets and Liabilities by Major Currencies 1/</t>
  </si>
  <si>
    <t xml:space="preserve"> - 29 -</t>
  </si>
  <si>
    <t>الميزانية الموحدة للمصارف الإسلامية: مصارف قطاع التجزئة ومصارف قطاع الجملة</t>
  </si>
  <si>
    <t>Aggregated Balance Sheet of the Islamic Banks: Retail Banks and Wholesale Banks</t>
  </si>
  <si>
    <t xml:space="preserve"> - 30 -</t>
  </si>
  <si>
    <t>مليون  دولار أمريكي</t>
  </si>
  <si>
    <t xml:space="preserve"> - 31 -</t>
  </si>
  <si>
    <t>المصارف الإسلامية: الموجودات والمطلوبات حسب التصنيف الجغرافي</t>
  </si>
  <si>
    <t>Islamic Banks: Geographical Classification of Assets and Liabilities</t>
  </si>
  <si>
    <t xml:space="preserve">1/  Includes Argentina, Bahamas, Brazil, British Virgin Islands, Canada, Cayman Islands, Mexico, </t>
  </si>
  <si>
    <t xml:space="preserve">1/  تشمل الأرجنتين، البهاما، البرازيل، الجزر العذراء البريطانية، كندا، جزر كايمان، المكسيك، الأنتيل الهولندية، </t>
  </si>
  <si>
    <t xml:space="preserve"> - 32 -</t>
  </si>
  <si>
    <t>المصارف الإسلامية: الموجودات والمطلوبات حسب أهم العملات</t>
  </si>
  <si>
    <t>Islamic Banks: Classification of Assets and Liabilities by Major Currencies</t>
  </si>
  <si>
    <t xml:space="preserve"> - 33 -</t>
  </si>
  <si>
    <t>Classification</t>
  </si>
  <si>
    <t>حسابات الاستثمار المقيدة</t>
  </si>
  <si>
    <t>حسابات الاستثمار غير المقيدة</t>
  </si>
  <si>
    <t>تمويل ذاتي - أموال المصرف</t>
  </si>
  <si>
    <t>المجموع الكلي</t>
  </si>
  <si>
    <t>التصنيف</t>
  </si>
  <si>
    <t>Restricted Investment Account</t>
  </si>
  <si>
    <t>Unrestricted Investment Account</t>
  </si>
  <si>
    <t>Self Finance - Own Fund</t>
  </si>
  <si>
    <t>المقيمة</t>
  </si>
  <si>
    <t>غير المقيمة</t>
  </si>
  <si>
    <t>Residents</t>
  </si>
  <si>
    <t>Non-Residents</t>
  </si>
  <si>
    <t>عملات أخرى</t>
  </si>
  <si>
    <t>OC</t>
  </si>
  <si>
    <t>Short-term investment and treasury securities</t>
  </si>
  <si>
    <t>استثمارات قصيرة الأجل وسندات الخزينة</t>
  </si>
  <si>
    <t>Long-term investments</t>
  </si>
  <si>
    <t>استثمارات طويلة الأجل</t>
  </si>
  <si>
    <t>Murabaha</t>
  </si>
  <si>
    <t>المرابحة</t>
  </si>
  <si>
    <t xml:space="preserve">Ijara </t>
  </si>
  <si>
    <t>الإجارة</t>
  </si>
  <si>
    <t>Ijara installment receivables</t>
  </si>
  <si>
    <t>أقساط الإجارة المستحقة</t>
  </si>
  <si>
    <t>Mudaraba</t>
  </si>
  <si>
    <t>المضاربة</t>
  </si>
  <si>
    <t>Musharaka</t>
  </si>
  <si>
    <t>المشاركة</t>
  </si>
  <si>
    <t xml:space="preserve">Salam </t>
  </si>
  <si>
    <t>السلم</t>
  </si>
  <si>
    <t>Real Estate</t>
  </si>
  <si>
    <t>عقارات</t>
  </si>
  <si>
    <t>سندات</t>
  </si>
  <si>
    <t>Istisna'a</t>
  </si>
  <si>
    <t>الاستصناع</t>
  </si>
  <si>
    <t>Istisna'a receivables</t>
  </si>
  <si>
    <t>دين مستحق على الاستصناع</t>
  </si>
  <si>
    <t>Qard Hasan</t>
  </si>
  <si>
    <t>قرض حسن</t>
  </si>
  <si>
    <t>Investment in Unconsolidated Subsidiaries and Associates</t>
  </si>
  <si>
    <t>استثمارات في شركات شقيقة وتابعة غير مدمجة</t>
  </si>
  <si>
    <t>Property, plant, and equipments (PPE)</t>
  </si>
  <si>
    <t>العقارات، المصانع والمعدات</t>
  </si>
  <si>
    <t>Balances at banks</t>
  </si>
  <si>
    <t>أرصدة المصرف</t>
  </si>
  <si>
    <t xml:space="preserve"> - 34 -</t>
  </si>
  <si>
    <r>
      <t xml:space="preserve">Table No. (35) </t>
    </r>
    <r>
      <rPr>
        <b/>
        <sz val="14"/>
        <rFont val="Arial (Arabic)"/>
        <family val="2"/>
        <charset val="178"/>
      </rPr>
      <t xml:space="preserve">جدول رقم </t>
    </r>
  </si>
  <si>
    <t xml:space="preserve">القطاع المصرفي </t>
  </si>
  <si>
    <t>Entire Banking Sector</t>
  </si>
  <si>
    <t>جودة الأصول</t>
  </si>
  <si>
    <t>الربحية</t>
  </si>
  <si>
    <t>السيولة</t>
  </si>
  <si>
    <t>Capital Adequacy 1/</t>
  </si>
  <si>
    <t>Asset Quality</t>
  </si>
  <si>
    <t>Profitability</t>
  </si>
  <si>
    <t>Liquidity</t>
  </si>
  <si>
    <t>نسبة رأس المال التنظيمي إلى الأصول المرجحة بالمخاطر</t>
  </si>
  <si>
    <t xml:space="preserve"> نسبة رأس المال الأساسي التنظيمي إلى الأصول المرجحة بالمخاطر</t>
  </si>
  <si>
    <t>نسبة القروض المتعثرة إلى مجموع القروض الإجمالية</t>
  </si>
  <si>
    <t>نسبة مخصصات القروض المتعثرة إلى إجمالي القروض المتعثرة</t>
  </si>
  <si>
    <t xml:space="preserve">معدل العائد على الأصول </t>
  </si>
  <si>
    <t>معدل العائد على  أسهم رأس المال</t>
  </si>
  <si>
    <t xml:space="preserve"> نسبة الأصول السائلة إلى مجموع الأصول </t>
  </si>
  <si>
    <t>نسبة القروض إلى الودائع</t>
  </si>
  <si>
    <t>Total Capital Adequacy Ratio</t>
  </si>
  <si>
    <t>Tier 1 Capital Adequacy Ratio</t>
  </si>
  <si>
    <t>Non-Performing Loans Ratio (% of Gross Loans)</t>
  </si>
  <si>
    <t>Specific Provisions</t>
  </si>
  <si>
    <t>Return on Assets</t>
  </si>
  <si>
    <t>Return on Equity 1/</t>
  </si>
  <si>
    <t>Liquid Assets Ratio</t>
  </si>
  <si>
    <t>Loans/Deposit Ratio</t>
  </si>
  <si>
    <t>1/ For Locally Incorporated Banks only</t>
  </si>
  <si>
    <t xml:space="preserve"> 1/  للمصارف المدرجة محلياً</t>
  </si>
  <si>
    <t>* Provisional data.</t>
  </si>
  <si>
    <t>* بيانات أولية.</t>
  </si>
  <si>
    <t xml:space="preserve"> - 35 -</t>
  </si>
  <si>
    <r>
      <t xml:space="preserve">Table No. (36) </t>
    </r>
    <r>
      <rPr>
        <b/>
        <sz val="14"/>
        <rFont val="Arial (Arabic)"/>
        <family val="2"/>
        <charset val="178"/>
      </rPr>
      <t xml:space="preserve">جدول رقم </t>
    </r>
  </si>
  <si>
    <t>المصارف التقليدية</t>
  </si>
  <si>
    <t>Conventional Banks</t>
  </si>
  <si>
    <t>مصارف التجزئة</t>
  </si>
  <si>
    <t>مصارف الجملة</t>
  </si>
  <si>
    <t>Wholesale</t>
  </si>
  <si>
    <t>1/  للمصارف المدرجة محلياً</t>
  </si>
  <si>
    <t xml:space="preserve"> - 36 -</t>
  </si>
  <si>
    <r>
      <t xml:space="preserve">Table No. (37) </t>
    </r>
    <r>
      <rPr>
        <b/>
        <sz val="14"/>
        <rFont val="Arial (Arabic)"/>
        <family val="2"/>
        <charset val="178"/>
      </rPr>
      <t xml:space="preserve">جدول رقم </t>
    </r>
  </si>
  <si>
    <t xml:space="preserve"> - 37 -</t>
  </si>
  <si>
    <t>Table No. (38) جدول رقم</t>
  </si>
  <si>
    <t>B. D. Million</t>
  </si>
  <si>
    <t xml:space="preserve">مليون دينار </t>
  </si>
  <si>
    <t xml:space="preserve"> نهاية الفترة</t>
  </si>
  <si>
    <t>(1) الفئة</t>
  </si>
  <si>
    <t>(2) الفئة</t>
  </si>
  <si>
    <t>(3) الفئة</t>
  </si>
  <si>
    <t>مجموع الفئات</t>
  </si>
  <si>
    <t>Category (1)</t>
  </si>
  <si>
    <t>Category (2)</t>
  </si>
  <si>
    <t>Category (3)</t>
  </si>
  <si>
    <t>Total IB</t>
  </si>
  <si>
    <t xml:space="preserve">مجموع موجودات الميزانية </t>
  </si>
  <si>
    <t>مجموع الموجودات المدارة لصالح العملاء</t>
  </si>
  <si>
    <t>مجموع الموجودات</t>
  </si>
  <si>
    <t>Balance Sheet Total Assets</t>
  </si>
  <si>
    <t>Total Assets Under Management</t>
  </si>
  <si>
    <r>
      <rPr>
        <sz val="12.5"/>
        <rFont val="Arial"/>
        <family val="2"/>
      </rPr>
      <t xml:space="preserve">ويتضمن: </t>
    </r>
    <r>
      <rPr>
        <b/>
        <sz val="12.5"/>
        <rFont val="Arial"/>
        <family val="2"/>
      </rPr>
      <t>مجموع الموجودات المستثمرة لصالح الشركات الاستثمارية</t>
    </r>
  </si>
  <si>
    <t>Total Assets (c) = (a+b)</t>
  </si>
  <si>
    <t>Balance Sheet Total Assets (d)</t>
  </si>
  <si>
    <t>Total Assets (f) = (d+e)</t>
  </si>
  <si>
    <t>Balance Sheet Total Assets (g)</t>
  </si>
  <si>
    <t>Total Assets  (Cat 1,2,3) (h) = (c+f+g)</t>
  </si>
  <si>
    <t>Total (a)</t>
  </si>
  <si>
    <r>
      <rPr>
        <sz val="12.5"/>
        <rFont val="Arial"/>
        <family val="2"/>
      </rPr>
      <t>of which:</t>
    </r>
    <r>
      <rPr>
        <b/>
        <sz val="12.5"/>
        <rFont val="Arial"/>
        <family val="2"/>
      </rPr>
      <t xml:space="preserve"> Total Investment as Principal</t>
    </r>
  </si>
  <si>
    <t xml:space="preserve">Total (b) </t>
  </si>
  <si>
    <t>Total (e)</t>
  </si>
  <si>
    <t xml:space="preserve"> - 38 -</t>
  </si>
  <si>
    <t>BD Thousand</t>
  </si>
  <si>
    <t>ألف دينار</t>
  </si>
  <si>
    <t xml:space="preserve">ودائع لدى </t>
  </si>
  <si>
    <t xml:space="preserve">مستحق من </t>
  </si>
  <si>
    <t xml:space="preserve">موجودات </t>
  </si>
  <si>
    <t>موجودات</t>
  </si>
  <si>
    <t xml:space="preserve">قروض من </t>
  </si>
  <si>
    <t xml:space="preserve">مستحق الى </t>
  </si>
  <si>
    <t>الغير</t>
  </si>
  <si>
    <t>أجنبية</t>
  </si>
  <si>
    <t xml:space="preserve">Deposits in </t>
  </si>
  <si>
    <t>Due from</t>
  </si>
  <si>
    <t xml:space="preserve">Loans from </t>
  </si>
  <si>
    <t>Due to</t>
  </si>
  <si>
    <t>Equity &amp;</t>
  </si>
  <si>
    <t>Check sum</t>
  </si>
  <si>
    <t>Others 1/</t>
  </si>
  <si>
    <t>1/ includes other money changers and travellers' cheque companies.</t>
  </si>
  <si>
    <t>1\ يشمل على مكاتب الصرافة الأخرى وشركات إصدار الشيكات السياحية.</t>
  </si>
  <si>
    <t xml:space="preserve"> - 39 -</t>
  </si>
  <si>
    <t xml:space="preserve">Table No. (40) جدول رقم </t>
  </si>
  <si>
    <t>أنظمة المدفوعات</t>
  </si>
  <si>
    <t>During the Period</t>
  </si>
  <si>
    <t>النظام الآني للتسويات الإجمالية</t>
  </si>
  <si>
    <t>نظام البحرين لمقاصة الشيكات الإلكتروني</t>
  </si>
  <si>
    <t>نظام التحويلات المالية الإلكتروني</t>
  </si>
  <si>
    <t>Real Time Gross Settlement (RTGS) System 1/</t>
  </si>
  <si>
    <t>تحويلات الزبائن</t>
  </si>
  <si>
    <t>التحويلات المصرفية بين المصارف التجارية</t>
  </si>
  <si>
    <t>Bahrain Cheque Truncation System (BCTS) 
2/</t>
  </si>
  <si>
    <t>فوري +</t>
  </si>
  <si>
    <t>فوري</t>
  </si>
  <si>
    <t>فواتير</t>
  </si>
  <si>
    <t>Customer Transactions</t>
  </si>
  <si>
    <t>Interbank Transactions</t>
  </si>
  <si>
    <t>Fawri +</t>
  </si>
  <si>
    <t>Fawri</t>
  </si>
  <si>
    <t>1/ بدأ عمل النظام الآني للتسويات الإجمالية في 14 يونيو 2007</t>
  </si>
  <si>
    <t>2/ بدأ عمل نظام البحرين لمقاصة الشيكات الإلكتروني في 13 مايو 2012</t>
  </si>
  <si>
    <t xml:space="preserve">- 40 - </t>
  </si>
  <si>
    <t xml:space="preserve">Table No. (41) جدول رقم </t>
  </si>
  <si>
    <t>إجمالي الشيكات الصادرة</t>
  </si>
  <si>
    <t>اجمالي الشيكات المرتجعة</t>
  </si>
  <si>
    <t>الشيكات المرتجعة لأسباب تقنية</t>
  </si>
  <si>
    <t>الشيكات المرتجعة لأسباب مالية</t>
  </si>
  <si>
    <t>Total Cheques Issued</t>
  </si>
  <si>
    <t>Total Returned Cheques</t>
  </si>
  <si>
    <t>Returned Cheques for Technical Reasons</t>
  </si>
  <si>
    <t>Returned Cheques for Financial Reasons</t>
  </si>
  <si>
    <t>العدد</t>
  </si>
  <si>
    <t>القيمة
(مليون دينار)</t>
  </si>
  <si>
    <t>كنسبة من إجمالي عدد الشيكات الصادرة</t>
  </si>
  <si>
    <t>كنسبة من إجمالي قيمة الشيكات الصادرة</t>
  </si>
  <si>
    <t>Volume</t>
  </si>
  <si>
    <t>Value
(B.D. Million)</t>
  </si>
  <si>
    <t>% of Total Cheques Issued</t>
  </si>
  <si>
    <t>1/ بدأ عمل نظام البحرين لمقاصة الشيكات الإلكتروني بتاريخ الأحد، 13 مايو 2012.</t>
  </si>
  <si>
    <t xml:space="preserve">- 41 - </t>
  </si>
  <si>
    <t>الفترة
Period</t>
  </si>
  <si>
    <t>عدد العمليات</t>
  </si>
  <si>
    <t>قيمة العمليات (دينار)</t>
  </si>
  <si>
    <t>عدد أجهزة نقاط البيع
(نهاية الفترة)
No. of POS terminals 
(end of period)</t>
  </si>
  <si>
    <t xml:space="preserve">Number of transactions </t>
  </si>
  <si>
    <t xml:space="preserve">Value of transactions (BD) </t>
  </si>
  <si>
    <t>Cards issued in Bahrain</t>
  </si>
  <si>
    <t>Cards issued outside Bahrain</t>
  </si>
  <si>
    <t xml:space="preserve">- 42 - </t>
  </si>
  <si>
    <t>Value of Transactions in B.D.</t>
  </si>
  <si>
    <t>قيمة المعاملات بالدينار البحريني</t>
  </si>
  <si>
    <t>Sector</t>
  </si>
  <si>
    <t>القطاع</t>
  </si>
  <si>
    <t>القيمة</t>
  </si>
  <si>
    <t>No. of trans.</t>
  </si>
  <si>
    <t>Value</t>
  </si>
  <si>
    <t>Education</t>
  </si>
  <si>
    <t>التعليم</t>
  </si>
  <si>
    <t>Lodging - Hotels, Motels, Resorts</t>
  </si>
  <si>
    <t>الإقامة - الفنادق والمنتجعات</t>
  </si>
  <si>
    <t>Restaurants</t>
  </si>
  <si>
    <t>المطاعم</t>
  </si>
  <si>
    <t>Health</t>
  </si>
  <si>
    <t>الصحة</t>
  </si>
  <si>
    <t>Government Services</t>
  </si>
  <si>
    <t>الخدمات الحكومية</t>
  </si>
  <si>
    <t>Construction - Contractors, Building Materials and Maintenance &amp; Related Services</t>
  </si>
  <si>
    <t>البناء - المقاولون ، مواد البناء والصيانة والخدمات ذات الصلة</t>
  </si>
  <si>
    <t>Supermarket</t>
  </si>
  <si>
    <t>أسواق السوبرماركت</t>
  </si>
  <si>
    <t>Jewelry Stores</t>
  </si>
  <si>
    <t>متاجر المجوهرات</t>
  </si>
  <si>
    <t>Department Store</t>
  </si>
  <si>
    <t>المتاجر</t>
  </si>
  <si>
    <t>Clothing and Footwear</t>
  </si>
  <si>
    <t>الملابس والأحذية</t>
  </si>
  <si>
    <t>Electronic and Digital Goods</t>
  </si>
  <si>
    <t>مبيعات الأجهزة الإلكترونية والرقمية</t>
  </si>
  <si>
    <t xml:space="preserve">Insurance </t>
  </si>
  <si>
    <t>التأمين</t>
  </si>
  <si>
    <t>Telecommunication</t>
  </si>
  <si>
    <t>الاتصالات</t>
  </si>
  <si>
    <t>Transportation</t>
  </si>
  <si>
    <t>وسائل النقل</t>
  </si>
  <si>
    <t>Automobile and Truck Dealers - Sales, Service, Repairs, Parts and Leasing</t>
  </si>
  <si>
    <t>تجار السيارات والشاحنات</t>
  </si>
  <si>
    <t>Travel</t>
  </si>
  <si>
    <t>السفر</t>
  </si>
  <si>
    <t>Family Entertainment &amp; Tourism</t>
  </si>
  <si>
    <t>الترفيه العائلي والسياحة</t>
  </si>
  <si>
    <t>Equipment, Furniture &amp; Home Furnishings Stores (except appliances)</t>
  </si>
  <si>
    <t>متاجر الأثاث</t>
  </si>
  <si>
    <t>Book Stores &amp; Stationary</t>
  </si>
  <si>
    <t>متاجر الكتب والقرطاسية</t>
  </si>
  <si>
    <t>Miscellaneous Goods &amp; Services</t>
  </si>
  <si>
    <t>سلع وخدمات غير مصنفة أعلاه</t>
  </si>
  <si>
    <t xml:space="preserve">Government Services includes: Court Costs including Alimony and Child Support, Fines, Bail and Bond Payments, Tax Payments,
</t>
  </si>
  <si>
    <t xml:space="preserve">تشمل الخدمات الحكومية: تكاليف المحكمة بما في ذلك النفقة ودعم الطفل، الغرامات، دفع الكفالة والسندات، المدفوعات الضريبية، </t>
  </si>
  <si>
    <t>Government Services not elsewhere classified, Government Postal Services, and Intra-Government Purchases</t>
  </si>
  <si>
    <t>الخدمات الحكومية غير المصنفة في مكان آخر، الخدمات البريدية الحكومية، والمشتريات الحكومية.</t>
  </si>
  <si>
    <t xml:space="preserve">- 43 - </t>
  </si>
  <si>
    <t xml:space="preserve">- 44 - </t>
  </si>
  <si>
    <t xml:space="preserve">- 45 - </t>
  </si>
  <si>
    <t xml:space="preserve">- 46 - </t>
  </si>
  <si>
    <t>Nationality / Sex</t>
  </si>
  <si>
    <t>الجنسية / النوع</t>
  </si>
  <si>
    <t>السنة</t>
  </si>
  <si>
    <t>بحريني</t>
  </si>
  <si>
    <t>Non-Bahraini</t>
  </si>
  <si>
    <t>غير بحريني</t>
  </si>
  <si>
    <t>Year</t>
  </si>
  <si>
    <t>ذكور</t>
  </si>
  <si>
    <t>إناث</t>
  </si>
  <si>
    <t>Males</t>
  </si>
  <si>
    <t>Females</t>
  </si>
  <si>
    <t>Source: Central Informatics Organisation.</t>
  </si>
  <si>
    <t xml:space="preserve">المصدر:  الجهـاز المركزي للمعلومات. </t>
  </si>
  <si>
    <t xml:space="preserve"> - 47 -</t>
  </si>
  <si>
    <t xml:space="preserve">ميزان المدفوعات </t>
  </si>
  <si>
    <t>Items</t>
  </si>
  <si>
    <t>البيان</t>
  </si>
  <si>
    <t>الفصل الأول</t>
  </si>
  <si>
    <t>الفصل الثاني</t>
  </si>
  <si>
    <t>الفصل الثالث</t>
  </si>
  <si>
    <t>الفصل الرابع</t>
  </si>
  <si>
    <t xml:space="preserve"> Current Account (a+b+c+d)</t>
  </si>
  <si>
    <t xml:space="preserve"> الحساب الجاري (أ+ب+ج+د)</t>
  </si>
  <si>
    <t>a.  Goods</t>
  </si>
  <si>
    <t>أ -  السلع</t>
  </si>
  <si>
    <t>Exports (fob)</t>
  </si>
  <si>
    <t>الصادرات (فوب)</t>
  </si>
  <si>
    <t xml:space="preserve"> -  Oil</t>
  </si>
  <si>
    <t xml:space="preserve"> - النفطية</t>
  </si>
  <si>
    <t xml:space="preserve"> -  Non-Oil</t>
  </si>
  <si>
    <t xml:space="preserve"> - غيرالنفطية</t>
  </si>
  <si>
    <t>Imports (fob)</t>
  </si>
  <si>
    <t>الواردات (فوب)</t>
  </si>
  <si>
    <t>b.  Services (net)</t>
  </si>
  <si>
    <t>ب -  الخدمات (صافي)</t>
  </si>
  <si>
    <t>Credit</t>
  </si>
  <si>
    <t>دائن</t>
  </si>
  <si>
    <t>Debit</t>
  </si>
  <si>
    <t>مدين</t>
  </si>
  <si>
    <t xml:space="preserve"> -  Maintenance </t>
  </si>
  <si>
    <t xml:space="preserve"> -  الصيانة</t>
  </si>
  <si>
    <t xml:space="preserve"> -  Transportation</t>
  </si>
  <si>
    <t xml:space="preserve"> -  النقل</t>
  </si>
  <si>
    <t xml:space="preserve"> -  Travel</t>
  </si>
  <si>
    <t xml:space="preserve"> -  السفر</t>
  </si>
  <si>
    <t xml:space="preserve"> -  Construction</t>
  </si>
  <si>
    <t xml:space="preserve"> -  الإنشاء</t>
  </si>
  <si>
    <t xml:space="preserve"> -  Insurance </t>
  </si>
  <si>
    <t xml:space="preserve"> -  التأمين</t>
  </si>
  <si>
    <t xml:space="preserve"> -  Financial Services</t>
  </si>
  <si>
    <t xml:space="preserve"> -  خدمات مالية</t>
  </si>
  <si>
    <t xml:space="preserve"> -  Communication services</t>
  </si>
  <si>
    <t xml:space="preserve"> -  خدمات الاتصالات</t>
  </si>
  <si>
    <t xml:space="preserve"> -  Other Business Services</t>
  </si>
  <si>
    <t xml:space="preserve"> -  خدمات أخرى</t>
  </si>
  <si>
    <t>c.  Primary Income (net)</t>
  </si>
  <si>
    <t>ج -  الدخل الأساسي (صافي)</t>
  </si>
  <si>
    <t>Investment Income</t>
  </si>
  <si>
    <t>دخل الاستثمار</t>
  </si>
  <si>
    <t xml:space="preserve"> -  Direct Investment Income</t>
  </si>
  <si>
    <t xml:space="preserve"> -  الاستثمار المباشر</t>
  </si>
  <si>
    <t xml:space="preserve"> -  Portfolio Income</t>
  </si>
  <si>
    <t xml:space="preserve"> -  استثمارات الحافظة</t>
  </si>
  <si>
    <t xml:space="preserve"> -  Other Investment Income</t>
  </si>
  <si>
    <t xml:space="preserve"> -  استثمارات أخرى</t>
  </si>
  <si>
    <t>d.  Secondary income (Current Transfers) (net)</t>
  </si>
  <si>
    <t>د -  الدخل الثانوي (التحويلات الجارية ) (صافي)</t>
  </si>
  <si>
    <t xml:space="preserve"> -  Workers' Remittances</t>
  </si>
  <si>
    <t xml:space="preserve"> -  تحويلات العاملين</t>
  </si>
  <si>
    <t xml:space="preserve"> Capital and Financial Account (net) (a+b)</t>
  </si>
  <si>
    <t xml:space="preserve"> الحساب الرأسمالي والمالي (صافي) (أ+ب)</t>
  </si>
  <si>
    <t>a.  Capital Account (net)</t>
  </si>
  <si>
    <t xml:space="preserve">أ -  الحساب الرأسمالي </t>
  </si>
  <si>
    <t xml:space="preserve"> -  Capital Transfers</t>
  </si>
  <si>
    <t xml:space="preserve"> -  التحويلات الرأسمالية</t>
  </si>
  <si>
    <t>b.  Financial Account 1/</t>
  </si>
  <si>
    <t>ب -  الحساب المالي 1/</t>
  </si>
  <si>
    <t>Direct Investment</t>
  </si>
  <si>
    <t>الاستثمار المباشر</t>
  </si>
  <si>
    <t xml:space="preserve"> -  Abroad</t>
  </si>
  <si>
    <t xml:space="preserve"> -  في الخارج</t>
  </si>
  <si>
    <t xml:space="preserve"> -  In Bahrain</t>
  </si>
  <si>
    <t xml:space="preserve"> -  في البحرين</t>
  </si>
  <si>
    <t>Portfolio Investment (net)</t>
  </si>
  <si>
    <t>استثمارات الحافظة (صافي)</t>
  </si>
  <si>
    <t xml:space="preserve"> -  Assets</t>
  </si>
  <si>
    <t xml:space="preserve"> -  الأصول</t>
  </si>
  <si>
    <t xml:space="preserve"> -  Liabilities</t>
  </si>
  <si>
    <t xml:space="preserve"> -  الخصوم</t>
  </si>
  <si>
    <t>Other Investment (net)</t>
  </si>
  <si>
    <t>استثمارات أخرى (صافي)</t>
  </si>
  <si>
    <t>Reserve Assets (net)</t>
  </si>
  <si>
    <t>الاصول الاحتياطية (صافي)</t>
  </si>
  <si>
    <t xml:space="preserve"> Errors and Omissions</t>
  </si>
  <si>
    <t xml:space="preserve"> السهو والخطأ</t>
  </si>
  <si>
    <t>1/  A negative sign means net outflows/increases in external assets.</t>
  </si>
  <si>
    <t>1/  الإشارة السالبة تعني تدفق للخارج أو زيادة  في الموجودات الأجنبية.</t>
  </si>
  <si>
    <t>*  Provisional data.</t>
  </si>
  <si>
    <t xml:space="preserve">*    بيانات أولية. </t>
  </si>
  <si>
    <t xml:space="preserve"> - 48 -</t>
  </si>
  <si>
    <t>Table No. (49) جدول رقم</t>
  </si>
  <si>
    <t>IIP, net</t>
  </si>
  <si>
    <t>وضع الاستثمار الدولي (صافي)</t>
  </si>
  <si>
    <t>الأصول الأجنبية</t>
  </si>
  <si>
    <t>Direct Investment Abroad</t>
  </si>
  <si>
    <t>الاستثمار المباشر في الخارج</t>
  </si>
  <si>
    <t>Portfolio Investment</t>
  </si>
  <si>
    <t>استثمارات الحافظة</t>
  </si>
  <si>
    <t>Other Investment</t>
  </si>
  <si>
    <t>استثمارات أخرى</t>
  </si>
  <si>
    <t>Reserve Assets</t>
  </si>
  <si>
    <t>الأصول الاحتياطية</t>
  </si>
  <si>
    <t>الخصوم الأجنبية</t>
  </si>
  <si>
    <t>Direct Investment in Bahrain</t>
  </si>
  <si>
    <t>الاستثمار المباشر في البحرين</t>
  </si>
  <si>
    <t>*  Provisional Data.</t>
  </si>
  <si>
    <t>*  بيانات أولية.</t>
  </si>
  <si>
    <t xml:space="preserve"> - 49 -</t>
  </si>
  <si>
    <t>بورصة البحرين - مؤشرات التداول للشركات المساهمة العامة</t>
  </si>
  <si>
    <t>Bahrain Bourse - Market Indicators of Listed Companies</t>
  </si>
  <si>
    <t>عدد الشركات</t>
  </si>
  <si>
    <t>كمية الأسهم المتداولة</t>
  </si>
  <si>
    <t>قيمة الأسهم</t>
  </si>
  <si>
    <t>عدد</t>
  </si>
  <si>
    <t>المؤشر العام</t>
  </si>
  <si>
    <t>مؤشر البحرين العام</t>
  </si>
  <si>
    <t>القيمة  السوقية</t>
  </si>
  <si>
    <t>نسبة الأرباح الموزعة</t>
  </si>
  <si>
    <t>المدرجة</t>
  </si>
  <si>
    <t>(الف)</t>
  </si>
  <si>
    <r>
      <t>المتداولة (</t>
    </r>
    <r>
      <rPr>
        <b/>
        <sz val="8"/>
        <rFont val="Arial (Arabic)"/>
        <family val="2"/>
        <charset val="178"/>
      </rPr>
      <t xml:space="preserve"> </t>
    </r>
    <r>
      <rPr>
        <b/>
        <sz val="11"/>
        <rFont val="Arial (Arabic)"/>
        <family val="2"/>
        <charset val="178"/>
      </rPr>
      <t>ألف دينار)</t>
    </r>
  </si>
  <si>
    <t>الصفقات</t>
  </si>
  <si>
    <t>(نقطة)</t>
  </si>
  <si>
    <t>(مليون دينار)</t>
  </si>
  <si>
    <t>معدل الدوران</t>
  </si>
  <si>
    <t>العائد على السهم</t>
  </si>
  <si>
    <t xml:space="preserve">الى السعر </t>
  </si>
  <si>
    <t>الفترة</t>
  </si>
  <si>
    <t>Number of</t>
  </si>
  <si>
    <t>Volume of</t>
  </si>
  <si>
    <t>Value of</t>
  </si>
  <si>
    <t xml:space="preserve">Bahrain All </t>
  </si>
  <si>
    <t>Market</t>
  </si>
  <si>
    <t>Shares</t>
  </si>
  <si>
    <t>Dividend</t>
  </si>
  <si>
    <t>Period</t>
  </si>
  <si>
    <t xml:space="preserve">Listed </t>
  </si>
  <si>
    <t>Shares Traded</t>
  </si>
  <si>
    <t>Shares Traded 1/</t>
  </si>
  <si>
    <t>Transactions</t>
  </si>
  <si>
    <t>Index</t>
  </si>
  <si>
    <t>Share Index</t>
  </si>
  <si>
    <t xml:space="preserve"> Capitalisation 2/</t>
  </si>
  <si>
    <t>Turnover 3/</t>
  </si>
  <si>
    <t>P/E</t>
  </si>
  <si>
    <t>Yield %</t>
  </si>
  <si>
    <t>Companies</t>
  </si>
  <si>
    <t>(Thousand)</t>
  </si>
  <si>
    <t>(B.D. Thousand)</t>
  </si>
  <si>
    <t>(Point)</t>
  </si>
  <si>
    <t>(B.D. Million)</t>
  </si>
  <si>
    <t xml:space="preserve"> --</t>
  </si>
  <si>
    <t>8.327.07</t>
  </si>
  <si>
    <t>--</t>
  </si>
  <si>
    <t>1/  Includes Shares Traded by Preferred, Closed &amp; Non-Bahraini Stock.</t>
  </si>
  <si>
    <t>1/  تشمل تداول الأسهم الممتازة والمقفلة وغير البحرينية.</t>
  </si>
  <si>
    <t>2/  End of Period - Doesn't Include Preferred, Closed &amp; Non-Bahraini Stock.</t>
  </si>
  <si>
    <t>2/  نهاية الفترة  - لا تشمل الأسهم الممتازة  والمقفلة وغير البحرينية.</t>
  </si>
  <si>
    <t>3/  Shares Turnover = (Value of Shares Traded / Market Capitalisation) X 100.</t>
  </si>
  <si>
    <t>* The total value of shares are not inclusive of shares traded in the IPO market</t>
  </si>
  <si>
    <t>* قيمة الأسهم المتداولة لا تشمل  الأسهم المتداولة في السوق الأكتتابات الأولية (IPO)</t>
  </si>
  <si>
    <t>Source:  Bahrain Bourse.</t>
  </si>
  <si>
    <t>المصدر:  بورصة البحرين.</t>
  </si>
  <si>
    <t xml:space="preserve"> - 50 -</t>
  </si>
  <si>
    <t xml:space="preserve">بورصة البحرين - قيمة الأسهم المتداولة حسب القطاعات </t>
  </si>
  <si>
    <t>Bahrain Bourse - Value of Shares Traded by Sector</t>
  </si>
  <si>
    <t>B.D. Thousand</t>
  </si>
  <si>
    <t>الف دينار</t>
  </si>
  <si>
    <t>الشركات</t>
  </si>
  <si>
    <t>المصارف التجارية</t>
  </si>
  <si>
    <t>الاستثمار</t>
  </si>
  <si>
    <t>الخدمات</t>
  </si>
  <si>
    <t>الفنادق والسياحة</t>
  </si>
  <si>
    <t>الشركات المقفلة</t>
  </si>
  <si>
    <t xml:space="preserve"> غير البحرينية</t>
  </si>
  <si>
    <t xml:space="preserve"> الأسهم الممتازة</t>
  </si>
  <si>
    <t>Commercial</t>
  </si>
  <si>
    <t>Investment</t>
  </si>
  <si>
    <t>Insurance</t>
  </si>
  <si>
    <t>Services</t>
  </si>
  <si>
    <t>Industrial</t>
  </si>
  <si>
    <t xml:space="preserve">Hotel &amp; </t>
  </si>
  <si>
    <t>Closed</t>
  </si>
  <si>
    <t>Non-</t>
  </si>
  <si>
    <t>Preferred</t>
  </si>
  <si>
    <t>Tourism</t>
  </si>
  <si>
    <t xml:space="preserve"> - 51 -</t>
  </si>
  <si>
    <t xml:space="preserve">بورصة البحرين - مؤشر الأسعار حسب القطاعات </t>
  </si>
  <si>
    <t xml:space="preserve">Bahrain Bourse - Bahrain Index by Sector </t>
  </si>
  <si>
    <t>(1989 - 1990 = 100)</t>
  </si>
  <si>
    <t>Point</t>
  </si>
  <si>
    <t>نقطة</t>
  </si>
  <si>
    <t>مؤشر</t>
  </si>
  <si>
    <t>البحرين العام</t>
  </si>
  <si>
    <t>Bahrain All</t>
  </si>
  <si>
    <t>3.279.94</t>
  </si>
  <si>
    <t xml:space="preserve"> - 52 -</t>
  </si>
  <si>
    <t>بورصة البحرين - قيمة تعاملات المستثمرين في السوق ونسب التملك في أسهم الشركات المساهمة العامة المسجلة</t>
  </si>
  <si>
    <t>Bahrain Bourse - Trading Value of Investors' Participation and Percentage of Shares Ownership in Listed Companies</t>
  </si>
  <si>
    <t>قيمة تعاملات المستثمرين ( ألف دينار )</t>
  </si>
  <si>
    <t>نسبة توزيع ملكية الأسهم</t>
  </si>
  <si>
    <t>مجموع عدد الأسهم</t>
  </si>
  <si>
    <t>Trading Value of Investors' Participation (BD Thousand) 1/</t>
  </si>
  <si>
    <t>% of Shares Ownership</t>
  </si>
  <si>
    <t>الصادرة والمدفوعة</t>
  </si>
  <si>
    <t>دول مجلس التعاون</t>
  </si>
  <si>
    <t>الدول الأخرى</t>
  </si>
  <si>
    <t>Total Shares</t>
  </si>
  <si>
    <t>N//A</t>
  </si>
  <si>
    <t>1/  Presents buying and selling sides.</t>
  </si>
  <si>
    <t>1/  تمثل جانبي البيع والشراء.</t>
  </si>
  <si>
    <t>Note: figures may vary fom the published bulletins due to the settlement dates.</t>
  </si>
  <si>
    <t>ملاحظة:  توجد فروقات بين تعاملات المستثمرين في هذا الجدول وبين مطبوعات السوق وذلك بسبب تواريخ التسوية.</t>
  </si>
  <si>
    <t xml:space="preserve"> - 53 -</t>
  </si>
  <si>
    <t xml:space="preserve"> - 54 -</t>
  </si>
  <si>
    <t>صناديق الاستثمار- إجمالي الاستثمارات القائمة</t>
  </si>
  <si>
    <t xml:space="preserve"> Mutual Funds - Total Outstanding Investments</t>
  </si>
  <si>
    <t>U.S. Dollar Thousand</t>
  </si>
  <si>
    <t>ألف دولار أمريكي</t>
  </si>
  <si>
    <t>نوع المصرف</t>
  </si>
  <si>
    <t>Investors</t>
  </si>
  <si>
    <t>المستثمرون</t>
  </si>
  <si>
    <t>إجمالي المبالغ</t>
  </si>
  <si>
    <t>مؤسسات</t>
  </si>
  <si>
    <t>أفراد</t>
  </si>
  <si>
    <t>إجمالي المبالغ المستثمرة في صناديق الاستثمار</t>
  </si>
  <si>
    <t>Type of Bank</t>
  </si>
  <si>
    <t>Institutions</t>
  </si>
  <si>
    <t>Individuals</t>
  </si>
  <si>
    <t>Total Amount Invested in the Funds</t>
  </si>
  <si>
    <t xml:space="preserve">  Retail Banks</t>
  </si>
  <si>
    <t xml:space="preserve">  Wholesale Banks</t>
  </si>
  <si>
    <t xml:space="preserve">  Other Institutions</t>
  </si>
  <si>
    <t xml:space="preserve">  Grand Total</t>
  </si>
  <si>
    <t xml:space="preserve">  2019  Q2</t>
  </si>
  <si>
    <t xml:space="preserve">  2019  Q3</t>
  </si>
  <si>
    <t xml:space="preserve">  2019  Q4</t>
  </si>
  <si>
    <t>Bahrain Development Bank</t>
  </si>
  <si>
    <t>بنك البحرين للتنمية</t>
  </si>
  <si>
    <t xml:space="preserve">  2020  Q1</t>
  </si>
  <si>
    <r>
      <t xml:space="preserve">Table No. (3) </t>
    </r>
    <r>
      <rPr>
        <b/>
        <sz val="14"/>
        <rFont val="Arial (Arabic)"/>
        <family val="2"/>
        <charset val="178"/>
      </rPr>
      <t xml:space="preserve">جدول رقم </t>
    </r>
  </si>
  <si>
    <t>Number of Individuals</t>
  </si>
  <si>
    <t>2020*</t>
  </si>
  <si>
    <t>عمليات السحب من أجهزة الصراف الآلي</t>
  </si>
  <si>
    <t xml:space="preserve">Four payment systems are available to conduct transactions: 
• Real Time Gross Settlement for customer and inter-bank transactions, which is divided by customer transactions and interbank transactions.
• Electronic Funds Transfer System (EFTS)
• ATM Withdrawal Transactions
• Electronic Bill Payment and Presentment (EBPP)
Bahrain Cheque Truncation System (BCTS); Returned Cheques are also provided by volume and value along with the reasons (Technical or Financial Reasons). </t>
  </si>
  <si>
    <t>ATM Withdrawal Transactions 3/</t>
  </si>
  <si>
    <t>Electronic Funds Transfer System (EFTS) and Electronic Bill Payment and Presentment (EBPP) 4/</t>
  </si>
  <si>
    <t>Fawateer 5/</t>
  </si>
  <si>
    <t>4/ بدأ عمل نظام التحويلات المالية الإلكتروني  (فوري و فوري+ فقط) في 5 نوفمبر 2015</t>
  </si>
  <si>
    <t>02.08.2020</t>
  </si>
  <si>
    <t>05.08.2020</t>
  </si>
  <si>
    <t>12.08.2020</t>
  </si>
  <si>
    <t>26.08.2020</t>
  </si>
  <si>
    <t>27.08.2020</t>
  </si>
  <si>
    <t>30.08.2020</t>
  </si>
  <si>
    <t xml:space="preserve">  2020  Q2</t>
  </si>
  <si>
    <t>+ ودائع الحكومة</t>
  </si>
  <si>
    <t>Base</t>
  </si>
  <si>
    <t>M0</t>
  </si>
  <si>
    <t>Narrow Money</t>
  </si>
  <si>
    <t>Broad Money</t>
  </si>
  <si>
    <t xml:space="preserve">Broad Money </t>
  </si>
  <si>
    <t>+ Gov. Deposits</t>
  </si>
  <si>
    <t>3/</t>
  </si>
  <si>
    <t>3/ القاعدة النقدية = النقد المتداول + ودائع المصارف لدى المصرف المركزي</t>
  </si>
  <si>
    <t>+</t>
  </si>
  <si>
    <t>Gov. Deposits</t>
  </si>
  <si>
    <t>7 = (3+4+6)</t>
  </si>
  <si>
    <t>8 = (5+7)</t>
  </si>
  <si>
    <t>6 = (1+2)</t>
  </si>
  <si>
    <t>23.09.2020</t>
  </si>
  <si>
    <t>24.09.2020</t>
  </si>
  <si>
    <t>27.09.2020</t>
  </si>
  <si>
    <t>30.09.2020</t>
  </si>
  <si>
    <t>02.09.2020</t>
  </si>
  <si>
    <t>09.09.2020</t>
  </si>
  <si>
    <t>البطاقات المصدرة في البحرين</t>
  </si>
  <si>
    <t>البطاقات المصدرة خارج البحرين</t>
  </si>
  <si>
    <t>ومنه البطاقات اللاتلامسية</t>
  </si>
  <si>
    <t>of which
Contactless Cards</t>
  </si>
  <si>
    <t>07.10.2020</t>
  </si>
  <si>
    <t>21.10.2020</t>
  </si>
  <si>
    <t>22.10.2020</t>
  </si>
  <si>
    <t>28.10.2020</t>
  </si>
  <si>
    <t xml:space="preserve">  2020  Q3</t>
  </si>
  <si>
    <t>04.11.2020</t>
  </si>
  <si>
    <t>08.11.2020</t>
  </si>
  <si>
    <t>11.11.2020</t>
  </si>
  <si>
    <t>25.11.2020</t>
  </si>
  <si>
    <t>26.11.2020</t>
  </si>
  <si>
    <t>29.11.2020</t>
  </si>
  <si>
    <t>3/ Monetary Base = Currency in Circulation + Banks Deposits with Central Bank</t>
  </si>
  <si>
    <t>and on 3rd October, 2016 (Direct Credit Service)</t>
  </si>
  <si>
    <t>02.12.2020</t>
  </si>
  <si>
    <t>09.12.2020</t>
  </si>
  <si>
    <t>23.12.2020</t>
  </si>
  <si>
    <t>24.12.2020</t>
  </si>
  <si>
    <t>27.12.2020</t>
  </si>
  <si>
    <t>30.12.2020</t>
  </si>
  <si>
    <t>مؤشرات السلامة المالية للقطاع المصرفي</t>
  </si>
  <si>
    <t>January</t>
  </si>
  <si>
    <t>06.01.2021</t>
  </si>
  <si>
    <t>20.01.2021</t>
  </si>
  <si>
    <t>21.01.2021</t>
  </si>
  <si>
    <t>27.01.2021</t>
  </si>
  <si>
    <t>31.01.2021</t>
  </si>
  <si>
    <t>3/ بطاقات الخصم المحلية فقط</t>
  </si>
  <si>
    <t>3/ Local Debit Cards Only</t>
  </si>
  <si>
    <t>Points of Sales and E-Commerce Transactions</t>
  </si>
  <si>
    <t>عمليات نقاط البيع والتجارة الإلكترونية</t>
  </si>
  <si>
    <t>عمليات نقاط البيع والتجارة الإلكترونية حسب القطاعات - بطاقات الائتمان المصدرة في البحرين</t>
  </si>
  <si>
    <t>Points of Sales and E-Commerce Transactions by Sectors - Credit Cards issued in Bahrain</t>
  </si>
  <si>
    <t>Points of Salesand E-Commerce Transactions by Sectors - Credit Cards issued Outside Bahrain</t>
  </si>
  <si>
    <t>عمليات نقاط البيع والتجارة الإلكترونية حسب القطاعات - بطاقات الائتمان المصدرة خارج البحرين</t>
  </si>
  <si>
    <t>Points of Salesand E-Commerce Transactions by Sectors - Debit Cards issued in Bahrain</t>
  </si>
  <si>
    <t>عمليات نقاط البيع والتجارة الإلكترونية حسب القطاعات - بطاقات الخصم المصدرة في البحرين</t>
  </si>
  <si>
    <t>Points of Sales and E-Commerce Transactions by Sectors - Debit Cards issued Outside Bahrain</t>
  </si>
  <si>
    <t>عمليات نقاط البيع  والتجارة الإلكترونية حسب القطاعات - بطاقات الخصم المصدرة خارج البحرين</t>
  </si>
  <si>
    <t xml:space="preserve">  2020  Q4</t>
  </si>
  <si>
    <t>February</t>
  </si>
  <si>
    <t>03.02.2021</t>
  </si>
  <si>
    <t>10.02.2021</t>
  </si>
  <si>
    <t>24.02.2021</t>
  </si>
  <si>
    <t>25.02.2021</t>
  </si>
  <si>
    <t>28.02.2021</t>
  </si>
  <si>
    <t>March</t>
  </si>
  <si>
    <t>03.03.2021</t>
  </si>
  <si>
    <t>10.03.2021</t>
  </si>
  <si>
    <t>24.03.2021</t>
  </si>
  <si>
    <t>25.03.2021</t>
  </si>
  <si>
    <t>28.03.2021</t>
  </si>
  <si>
    <t>31.03.2021</t>
  </si>
  <si>
    <t>2021*</t>
  </si>
  <si>
    <t>April</t>
  </si>
  <si>
    <t>21.04.2021</t>
  </si>
  <si>
    <t>22.04.2021</t>
  </si>
  <si>
    <t>28.04.2021</t>
  </si>
  <si>
    <t>07.04.2021</t>
  </si>
  <si>
    <t>05.05.2021</t>
  </si>
  <si>
    <t>09.05.2021</t>
  </si>
  <si>
    <t>12.05.2021</t>
  </si>
  <si>
    <t>26.05.2021</t>
  </si>
  <si>
    <t>27.05.2021</t>
  </si>
  <si>
    <t>30.05.2021</t>
  </si>
  <si>
    <t xml:space="preserve">  2021  Q1</t>
  </si>
  <si>
    <t>الحسابات المقيدة وغير المقيدة للمصارف الإسلامية (مجمعة) يونيو 2021</t>
  </si>
  <si>
    <t>June</t>
  </si>
  <si>
    <t>02.06.2021</t>
  </si>
  <si>
    <t>09.06.2021</t>
  </si>
  <si>
    <t>23.06.2021</t>
  </si>
  <si>
    <t>24.06.2021</t>
  </si>
  <si>
    <t>27.06.2021</t>
  </si>
  <si>
    <t>30.06.2021</t>
  </si>
  <si>
    <t>Q2*</t>
  </si>
  <si>
    <t>Conventional Retail Banks - Highest and Lowest Interest Rates Offered on BD Loans - July 2021 - 1/</t>
  </si>
  <si>
    <t>مصارف قطاع التجزئة التقليدية - أعلى وأدنى أسعار فائدة مقدمة على القروض بالدينار البحريني لشهر يوليو 2021 - 1/</t>
  </si>
  <si>
    <t>Classification of Restricted &amp; Unrestricted account for Islamic Banks (Consolidated) July 2021</t>
  </si>
  <si>
    <t>July</t>
  </si>
  <si>
    <t>07.07.2021</t>
  </si>
  <si>
    <t>21.07.2021</t>
  </si>
  <si>
    <t>22.07.2021</t>
  </si>
  <si>
    <t>28.07.2021</t>
  </si>
  <si>
    <r>
      <rPr>
        <b/>
        <sz val="9.5"/>
        <rFont val="Arial"/>
        <family val="2"/>
      </rPr>
      <t>Note</t>
    </r>
    <r>
      <rPr>
        <sz val="9.5"/>
        <rFont val="Arial"/>
        <family val="2"/>
        <charset val="178"/>
      </rPr>
      <t xml:space="preserve">: The market sectors were reclassified by Bahrain Bourse effective 11th July 2021. </t>
    </r>
  </si>
  <si>
    <r>
      <rPr>
        <b/>
        <sz val="10"/>
        <rFont val="Arial (Arabic)"/>
      </rPr>
      <t>ملاحظة</t>
    </r>
    <r>
      <rPr>
        <sz val="10"/>
        <rFont val="Arial (Arabic)"/>
        <family val="2"/>
        <charset val="178"/>
      </rPr>
      <t>: تم إعادة تصنيف قطاعات السوق من قبل بورصة البحرين اعتباراً من 11 يوليو 2021 .</t>
    </r>
  </si>
  <si>
    <t>المواد الاساسية</t>
  </si>
  <si>
    <t>Materials</t>
  </si>
  <si>
    <t>Industrials</t>
  </si>
  <si>
    <t>الصناعات</t>
  </si>
  <si>
    <t>السلع الاستهلاكية</t>
  </si>
  <si>
    <t>الكمالية</t>
  </si>
  <si>
    <t>الاساسية</t>
  </si>
  <si>
    <t>المال</t>
  </si>
  <si>
    <t>العقارات</t>
  </si>
  <si>
    <t>Consumer</t>
  </si>
  <si>
    <t>Financials</t>
  </si>
  <si>
    <t>Communications</t>
  </si>
  <si>
    <t xml:space="preserve">Real </t>
  </si>
  <si>
    <t>Discretionary</t>
  </si>
  <si>
    <t>Staples</t>
  </si>
  <si>
    <t>Estate</t>
  </si>
  <si>
    <t>Bahrain Index by Sector (1)</t>
  </si>
  <si>
    <t>Bahrain Index by Sector (2)</t>
  </si>
  <si>
    <t xml:space="preserve"> مؤشر الأسعار حسب القطاعات (1)</t>
  </si>
  <si>
    <t xml:space="preserve"> مؤشر الأسعار حسب القطاعات (2)</t>
  </si>
  <si>
    <t>Value of Shares Traded by Sector (1)</t>
  </si>
  <si>
    <t>Value of Shares Traded by Sector (2)</t>
  </si>
  <si>
    <t xml:space="preserve"> قيمة الأسهم المتداولة حسب القطاعات (1)</t>
  </si>
  <si>
    <t xml:space="preserve"> قيمة الأسهم المتداولة حسب القطاعات (2)</t>
  </si>
  <si>
    <t>50-55</t>
  </si>
  <si>
    <t>Last Updated: September 1st, 2021</t>
  </si>
  <si>
    <t>Monthly/
Quarterly</t>
  </si>
  <si>
    <t>The new classification are in next table (Table 52).</t>
  </si>
  <si>
    <t>The old classification are in prevous table (Table 51).</t>
  </si>
  <si>
    <t>The new classification are in next table (Table 54).</t>
  </si>
  <si>
    <t>The old classification are in prevous table (Table 53).</t>
  </si>
  <si>
    <t>التصنيف القديم في الجدول السابق (جدول 53).</t>
  </si>
  <si>
    <t>التصنيف الجديد في الجدول التالي(جدول 54).</t>
  </si>
  <si>
    <t>التصنيف القديم في الجدول السابق (جدول 51).</t>
  </si>
  <si>
    <t>التصنيف الجديد في الجدول التالي (جدول 52).</t>
  </si>
  <si>
    <t xml:space="preserve">  2021  Q2</t>
  </si>
  <si>
    <t xml:space="preserve"> - 55 -</t>
  </si>
  <si>
    <t xml:space="preserve">Table No. (56)  جدول رقم    </t>
  </si>
  <si>
    <t xml:space="preserve"> - 56 -</t>
  </si>
  <si>
    <r>
      <t xml:space="preserve">Table No. (55) </t>
    </r>
    <r>
      <rPr>
        <b/>
        <sz val="14"/>
        <rFont val="Arial (Arabic)"/>
        <family val="2"/>
        <charset val="178"/>
      </rPr>
      <t xml:space="preserve">جدول رقم </t>
    </r>
  </si>
  <si>
    <r>
      <t xml:space="preserve">( ألف </t>
    </r>
    <r>
      <rPr>
        <b/>
        <sz val="11"/>
        <rFont val="Arial (Arabic)"/>
        <family val="2"/>
        <charset val="178"/>
      </rPr>
      <t>Thousand )</t>
    </r>
  </si>
  <si>
    <r>
      <t xml:space="preserve">Table No. (54) </t>
    </r>
    <r>
      <rPr>
        <b/>
        <sz val="13"/>
        <rFont val="Arial (Arabic)"/>
        <family val="2"/>
        <charset val="178"/>
      </rPr>
      <t xml:space="preserve">جدول رقم </t>
    </r>
  </si>
  <si>
    <r>
      <t xml:space="preserve">Table No. (53) </t>
    </r>
    <r>
      <rPr>
        <b/>
        <sz val="13"/>
        <rFont val="Arial (Arabic)"/>
        <family val="2"/>
        <charset val="178"/>
      </rPr>
      <t xml:space="preserve">جدول رقم </t>
    </r>
  </si>
  <si>
    <r>
      <t xml:space="preserve">Table No. (52) </t>
    </r>
    <r>
      <rPr>
        <b/>
        <sz val="13"/>
        <rFont val="Arial (Arabic)"/>
        <family val="2"/>
        <charset val="178"/>
      </rPr>
      <t xml:space="preserve">جدول رقم </t>
    </r>
  </si>
  <si>
    <r>
      <t xml:space="preserve">Table No. (51) </t>
    </r>
    <r>
      <rPr>
        <b/>
        <sz val="13"/>
        <rFont val="Arial (Arabic)"/>
        <family val="2"/>
        <charset val="178"/>
      </rPr>
      <t xml:space="preserve">جدول رقم </t>
    </r>
  </si>
  <si>
    <r>
      <t xml:space="preserve">Table No. (50) </t>
    </r>
    <r>
      <rPr>
        <b/>
        <sz val="14"/>
        <rFont val="Arial (Arabic)"/>
        <family val="2"/>
        <charset val="178"/>
      </rPr>
      <t xml:space="preserve">جدول رقم </t>
    </r>
  </si>
  <si>
    <r>
      <t>3/  معدل الدوران = ( قيمة الأسهم المتداولة / القيمة السوقية )  X</t>
    </r>
    <r>
      <rPr>
        <sz val="8"/>
        <rFont val="Arial"/>
        <family val="2"/>
        <charset val="178"/>
      </rPr>
      <t xml:space="preserve"> </t>
    </r>
    <r>
      <rPr>
        <sz val="1"/>
        <rFont val="Arial"/>
        <family val="2"/>
        <charset val="178"/>
      </rPr>
      <t xml:space="preserve"> ا </t>
    </r>
    <r>
      <rPr>
        <sz val="11"/>
        <rFont val="Arial"/>
        <family val="2"/>
        <charset val="178"/>
      </rPr>
      <t>100.</t>
    </r>
  </si>
  <si>
    <r>
      <t xml:space="preserve">Table No. (47) </t>
    </r>
    <r>
      <rPr>
        <b/>
        <sz val="13"/>
        <rFont val="Arial (Arabic)"/>
        <family val="2"/>
        <charset val="178"/>
      </rPr>
      <t>جدول رقم</t>
    </r>
  </si>
  <si>
    <t xml:space="preserve">Table No. (46) جدول رقم </t>
  </si>
  <si>
    <t xml:space="preserve">Table No. (45) جدول رقم </t>
  </si>
  <si>
    <t xml:space="preserve">Table No. (44) جدول رقم </t>
  </si>
  <si>
    <t xml:space="preserve">Table No. (43) جدول رقم </t>
  </si>
  <si>
    <r>
      <t xml:space="preserve">Table No. (42) </t>
    </r>
    <r>
      <rPr>
        <b/>
        <sz val="14"/>
        <rFont val="Arial (Arabic)"/>
        <family val="2"/>
        <charset val="178"/>
      </rPr>
      <t xml:space="preserve">جدول رقم </t>
    </r>
  </si>
  <si>
    <r>
      <t xml:space="preserve">  2012</t>
    </r>
    <r>
      <rPr>
        <b/>
        <vertAlign val="superscript"/>
        <sz val="11"/>
        <rFont val="Arial"/>
        <family val="2"/>
      </rPr>
      <t xml:space="preserve"> 1</t>
    </r>
  </si>
  <si>
    <r>
      <t>1/ The Bahrain Cheque Truncation System (BCTS) went live on Sunday, 13</t>
    </r>
    <r>
      <rPr>
        <vertAlign val="superscript"/>
        <sz val="10"/>
        <rFont val="Arial"/>
        <family val="2"/>
      </rPr>
      <t>th</t>
    </r>
    <r>
      <rPr>
        <sz val="10"/>
        <rFont val="Arial"/>
        <family val="2"/>
      </rPr>
      <t xml:space="preserve"> May, 2012.</t>
    </r>
  </si>
  <si>
    <r>
      <t>1/ The Real Time Gross Settlement (RTGS) System went live on 14</t>
    </r>
    <r>
      <rPr>
        <vertAlign val="superscript"/>
        <sz val="10"/>
        <rFont val="Arial"/>
        <family val="2"/>
      </rPr>
      <t>th</t>
    </r>
    <r>
      <rPr>
        <sz val="10"/>
        <rFont val="Arial"/>
        <family val="2"/>
      </rPr>
      <t xml:space="preserve"> June 2007</t>
    </r>
  </si>
  <si>
    <r>
      <t>2/ The Bahrain Cheque Truncation System (BCTS) went live on 13</t>
    </r>
    <r>
      <rPr>
        <vertAlign val="superscript"/>
        <sz val="10"/>
        <rFont val="Arial"/>
        <family val="2"/>
      </rPr>
      <t>th</t>
    </r>
    <r>
      <rPr>
        <sz val="10"/>
        <rFont val="Arial"/>
        <family val="2"/>
      </rPr>
      <t xml:space="preserve"> May, 2012</t>
    </r>
  </si>
  <si>
    <r>
      <t>4/ The Electronic Fund Transfer System (EFTS) went live on 5</t>
    </r>
    <r>
      <rPr>
        <vertAlign val="superscript"/>
        <sz val="10"/>
        <rFont val="Arial"/>
        <family val="2"/>
      </rPr>
      <t>th</t>
    </r>
    <r>
      <rPr>
        <sz val="10"/>
        <rFont val="Arial"/>
        <family val="2"/>
      </rPr>
      <t xml:space="preserve"> November 2015 (only with Fawri+ and Fawri)</t>
    </r>
  </si>
  <si>
    <r>
      <t xml:space="preserve">5/ The Electronic Bill Presentment and Payment (EBPP) System i.e. </t>
    </r>
    <r>
      <rPr>
        <i/>
        <sz val="10"/>
        <rFont val="Arial"/>
        <family val="2"/>
      </rPr>
      <t>Fawateer went live officially on 1</t>
    </r>
    <r>
      <rPr>
        <i/>
        <vertAlign val="superscript"/>
        <sz val="10"/>
        <rFont val="Arial"/>
        <family val="2"/>
      </rPr>
      <t>st</t>
    </r>
    <r>
      <rPr>
        <i/>
        <sz val="10"/>
        <rFont val="Arial"/>
        <family val="2"/>
      </rPr>
      <t xml:space="preserve"> February, 2016 (Direct Debit Service) </t>
    </r>
  </si>
  <si>
    <r>
      <t xml:space="preserve">5/ بدأ عمل نظام عرض ودفع الفواتير الإلكترونية </t>
    </r>
    <r>
      <rPr>
        <i/>
        <sz val="10"/>
        <rFont val="Arial (Arabic)"/>
      </rPr>
      <t>بشكل رسمي في 1 فبراير 2016 (خدمة الاستقطاع المباشر) و 3 أكتوبر 2016(خدمة الدفع المباشر)</t>
    </r>
  </si>
  <si>
    <r>
      <t xml:space="preserve">Table No. (39) </t>
    </r>
    <r>
      <rPr>
        <b/>
        <sz val="14"/>
        <rFont val="Arial (Arabic)"/>
        <family val="2"/>
        <charset val="178"/>
      </rPr>
      <t xml:space="preserve">جدول رقم </t>
    </r>
  </si>
  <si>
    <r>
      <t xml:space="preserve">Table No. (34) </t>
    </r>
    <r>
      <rPr>
        <b/>
        <sz val="14"/>
        <rFont val="Arial (Arabic)"/>
        <family val="2"/>
        <charset val="178"/>
      </rPr>
      <t>جدول رقم</t>
    </r>
  </si>
  <si>
    <r>
      <t xml:space="preserve">Table No. (33) </t>
    </r>
    <r>
      <rPr>
        <b/>
        <sz val="14"/>
        <rFont val="Arial (Arabic)"/>
        <family val="2"/>
        <charset val="178"/>
      </rPr>
      <t>جدول رقم</t>
    </r>
  </si>
  <si>
    <r>
      <t xml:space="preserve">Table No. (32) </t>
    </r>
    <r>
      <rPr>
        <b/>
        <sz val="14"/>
        <rFont val="Arial (Arabic)"/>
        <family val="2"/>
        <charset val="178"/>
      </rPr>
      <t>جدول رقم</t>
    </r>
  </si>
  <si>
    <r>
      <t xml:space="preserve">Table No. (31) </t>
    </r>
    <r>
      <rPr>
        <b/>
        <sz val="14"/>
        <rFont val="Arial (Arabic)"/>
        <family val="2"/>
        <charset val="178"/>
      </rPr>
      <t xml:space="preserve">جدول رقم </t>
    </r>
  </si>
  <si>
    <r>
      <t xml:space="preserve">Table No. (30) </t>
    </r>
    <r>
      <rPr>
        <b/>
        <sz val="14"/>
        <rFont val="Arial (Arabic)"/>
        <family val="2"/>
        <charset val="178"/>
      </rPr>
      <t xml:space="preserve">جدول رقم </t>
    </r>
  </si>
  <si>
    <r>
      <t xml:space="preserve">Table No. (29) </t>
    </r>
    <r>
      <rPr>
        <b/>
        <sz val="14"/>
        <rFont val="Arial (Arabic)"/>
        <family val="2"/>
        <charset val="178"/>
      </rPr>
      <t>جدول رقم</t>
    </r>
  </si>
  <si>
    <r>
      <t xml:space="preserve">Table No. (28) </t>
    </r>
    <r>
      <rPr>
        <b/>
        <sz val="14"/>
        <rFont val="Arial (Arabic)"/>
        <family val="2"/>
        <charset val="178"/>
      </rPr>
      <t>جدول رقم</t>
    </r>
  </si>
  <si>
    <r>
      <t xml:space="preserve">Table No. (27) </t>
    </r>
    <r>
      <rPr>
        <b/>
        <sz val="14"/>
        <rFont val="Arial (Arabic)"/>
        <family val="2"/>
        <charset val="178"/>
      </rPr>
      <t>جدول رقم</t>
    </r>
  </si>
  <si>
    <r>
      <t xml:space="preserve">Table No. (26) </t>
    </r>
    <r>
      <rPr>
        <b/>
        <sz val="14"/>
        <rFont val="Arial (Arabic)"/>
        <family val="2"/>
        <charset val="178"/>
      </rPr>
      <t>جدول رقم</t>
    </r>
  </si>
  <si>
    <r>
      <t xml:space="preserve">Table No. (25) </t>
    </r>
    <r>
      <rPr>
        <b/>
        <sz val="14"/>
        <rFont val="Arial (Arabic)"/>
        <family val="2"/>
        <charset val="178"/>
      </rPr>
      <t xml:space="preserve">جدول رقم </t>
    </r>
  </si>
  <si>
    <r>
      <t xml:space="preserve">Table No. (24) </t>
    </r>
    <r>
      <rPr>
        <b/>
        <sz val="14"/>
        <rFont val="Arial (Arabic)"/>
        <family val="2"/>
        <charset val="178"/>
      </rPr>
      <t xml:space="preserve">جدول رقم </t>
    </r>
  </si>
  <si>
    <r>
      <t xml:space="preserve">Table No. (22) </t>
    </r>
    <r>
      <rPr>
        <b/>
        <sz val="14"/>
        <rFont val="Arial (Arabic)"/>
        <family val="2"/>
        <charset val="178"/>
      </rPr>
      <t>جدول رقم</t>
    </r>
  </si>
  <si>
    <r>
      <t xml:space="preserve">Table No. (21) </t>
    </r>
    <r>
      <rPr>
        <b/>
        <sz val="14"/>
        <rFont val="Arial (Arabic)"/>
        <family val="2"/>
        <charset val="178"/>
      </rPr>
      <t>جدول رقم</t>
    </r>
  </si>
  <si>
    <r>
      <t xml:space="preserve">Table No. (20) </t>
    </r>
    <r>
      <rPr>
        <b/>
        <sz val="14"/>
        <rFont val="Arial (Arabic)"/>
        <family val="2"/>
        <charset val="178"/>
      </rPr>
      <t xml:space="preserve">جدول رقم </t>
    </r>
  </si>
  <si>
    <r>
      <t xml:space="preserve">Table No. (19) </t>
    </r>
    <r>
      <rPr>
        <b/>
        <sz val="14"/>
        <rFont val="Arial (Arabic)"/>
        <family val="2"/>
        <charset val="178"/>
      </rPr>
      <t>جدول رقم</t>
    </r>
  </si>
  <si>
    <r>
      <t xml:space="preserve">Table No. (17) </t>
    </r>
    <r>
      <rPr>
        <b/>
        <sz val="14"/>
        <rFont val="Arial (Arabic)"/>
        <family val="2"/>
        <charset val="178"/>
      </rPr>
      <t>جدول رقم</t>
    </r>
  </si>
  <si>
    <r>
      <t xml:space="preserve">Table No. (16) </t>
    </r>
    <r>
      <rPr>
        <b/>
        <sz val="14"/>
        <rFont val="Arial (Arabic)"/>
        <family val="2"/>
        <charset val="178"/>
      </rPr>
      <t>جدول رقم</t>
    </r>
  </si>
  <si>
    <r>
      <t xml:space="preserve">Table No. (15) </t>
    </r>
    <r>
      <rPr>
        <b/>
        <sz val="12"/>
        <rFont val="Arial (Arabic)"/>
        <family val="2"/>
        <charset val="178"/>
      </rPr>
      <t>جدول رقم</t>
    </r>
  </si>
  <si>
    <r>
      <t xml:space="preserve">Table No. (14) </t>
    </r>
    <r>
      <rPr>
        <b/>
        <sz val="14"/>
        <rFont val="Arial (Arabic)"/>
        <family val="2"/>
        <charset val="178"/>
      </rPr>
      <t>جدول رقم</t>
    </r>
  </si>
  <si>
    <r>
      <t xml:space="preserve">Table No. (13) </t>
    </r>
    <r>
      <rPr>
        <b/>
        <sz val="14"/>
        <rFont val="Arial (Arabic)"/>
        <family val="2"/>
        <charset val="178"/>
      </rPr>
      <t>جدول رقم</t>
    </r>
  </si>
  <si>
    <r>
      <t xml:space="preserve">Table No. (12) </t>
    </r>
    <r>
      <rPr>
        <b/>
        <sz val="14"/>
        <rFont val="Arial (Arabic)"/>
        <family val="2"/>
        <charset val="178"/>
      </rPr>
      <t xml:space="preserve">جدول رقم </t>
    </r>
  </si>
  <si>
    <r>
      <t xml:space="preserve">Table No. (10) </t>
    </r>
    <r>
      <rPr>
        <b/>
        <sz val="14"/>
        <rFont val="Arial (Arabic)"/>
        <family val="2"/>
        <charset val="178"/>
      </rPr>
      <t>جـدول رقـم</t>
    </r>
  </si>
  <si>
    <r>
      <t xml:space="preserve">Table No. (9) </t>
    </r>
    <r>
      <rPr>
        <b/>
        <sz val="14"/>
        <rFont val="Arial (Arabic)"/>
        <family val="2"/>
        <charset val="178"/>
      </rPr>
      <t>جدول رقم</t>
    </r>
  </si>
  <si>
    <r>
      <t>مصارف قطاع التجزئة التقليدية - أسعار الفائدة على القروض الشخصية وقروض قطاع الأعمال حسب المصارف -</t>
    </r>
    <r>
      <rPr>
        <b/>
        <sz val="14"/>
        <rFont val="Arial (Arabic)"/>
      </rPr>
      <t xml:space="preserve"> يوليو 2021</t>
    </r>
    <r>
      <rPr>
        <b/>
        <sz val="14"/>
        <rFont val="Arial (Arabic)"/>
        <family val="2"/>
        <charset val="178"/>
      </rPr>
      <t xml:space="preserve"> - 1/</t>
    </r>
  </si>
  <si>
    <r>
      <t>Conventional Retail Banks - Interest Rates on Personal and Business Loans by Banks -</t>
    </r>
    <r>
      <rPr>
        <b/>
        <sz val="14"/>
        <rFont val="Arial"/>
        <family val="2"/>
      </rPr>
      <t xml:space="preserve"> July 2021</t>
    </r>
    <r>
      <rPr>
        <b/>
        <sz val="14"/>
        <rFont val="Arial"/>
        <family val="2"/>
        <charset val="178"/>
      </rPr>
      <t xml:space="preserve"> - 1/</t>
    </r>
  </si>
  <si>
    <r>
      <t xml:space="preserve">Table No. (7) </t>
    </r>
    <r>
      <rPr>
        <b/>
        <sz val="14"/>
        <rFont val="Arial (Arabic)"/>
        <family val="2"/>
        <charset val="178"/>
      </rPr>
      <t>جدول رقم</t>
    </r>
  </si>
  <si>
    <r>
      <t xml:space="preserve">Table No. (6) </t>
    </r>
    <r>
      <rPr>
        <b/>
        <sz val="14"/>
        <rFont val="Arial (Arabic)"/>
        <family val="2"/>
        <charset val="178"/>
      </rPr>
      <t>جدول رقم</t>
    </r>
  </si>
  <si>
    <r>
      <t xml:space="preserve">Table No. (5) </t>
    </r>
    <r>
      <rPr>
        <b/>
        <sz val="14"/>
        <rFont val="Arial (Arabic)"/>
        <family val="2"/>
        <charset val="178"/>
      </rPr>
      <t xml:space="preserve">جدول رقم </t>
    </r>
  </si>
  <si>
    <r>
      <t xml:space="preserve">Table No. (4) </t>
    </r>
    <r>
      <rPr>
        <b/>
        <sz val="12"/>
        <rFont val="Arial (Arabic)"/>
        <family val="2"/>
        <charset val="178"/>
      </rPr>
      <t xml:space="preserve">جدول رقم </t>
    </r>
  </si>
  <si>
    <r>
      <t xml:space="preserve">Table No. (2) </t>
    </r>
    <r>
      <rPr>
        <b/>
        <sz val="14"/>
        <rFont val="Arial (Arabic)"/>
        <family val="2"/>
        <charset val="178"/>
      </rPr>
      <t xml:space="preserve">جدول رقم </t>
    </r>
  </si>
  <si>
    <r>
      <t xml:space="preserve">Table No. (1) </t>
    </r>
    <r>
      <rPr>
        <b/>
        <sz val="14"/>
        <rFont val="Arial (Arabic)"/>
        <family val="2"/>
        <charset val="178"/>
      </rPr>
      <t>جدول رقم</t>
    </r>
  </si>
  <si>
    <r>
      <t xml:space="preserve">معدل النمو </t>
    </r>
    <r>
      <rPr>
        <b/>
        <sz val="11"/>
        <rFont val="Simple Bold Jut Out"/>
        <charset val="178"/>
      </rPr>
      <t>%</t>
    </r>
  </si>
  <si>
    <r>
      <t xml:space="preserve">أسعار الفائدة في الأسواق المالية والتعاملات بين المصارف </t>
    </r>
    <r>
      <rPr>
        <b/>
        <sz val="11"/>
        <rFont val="Mudir MT"/>
        <charset val="178"/>
      </rPr>
      <t>%</t>
    </r>
    <r>
      <rPr>
        <b/>
        <sz val="11"/>
        <rFont val="Arial"/>
        <family val="2"/>
      </rPr>
      <t xml:space="preserve"> *</t>
    </r>
  </si>
  <si>
    <r>
      <t xml:space="preserve">أذونات الخزانة قصيرة الأجل </t>
    </r>
    <r>
      <rPr>
        <b/>
        <sz val="11"/>
        <rFont val="Mudir MT"/>
        <charset val="178"/>
      </rPr>
      <t>%</t>
    </r>
  </si>
  <si>
    <r>
      <t xml:space="preserve">سندات التنمية الحكومية طويلة الأجل </t>
    </r>
    <r>
      <rPr>
        <b/>
        <sz val="11"/>
        <rFont val="Mudir MT"/>
        <charset val="178"/>
      </rPr>
      <t>%</t>
    </r>
  </si>
  <si>
    <r>
      <t xml:space="preserve">Japanese Yen </t>
    </r>
    <r>
      <rPr>
        <sz val="8"/>
        <rFont val="Arial"/>
        <family val="2"/>
      </rPr>
      <t>@</t>
    </r>
  </si>
  <si>
    <r>
      <t xml:space="preserve">الين الياباني </t>
    </r>
    <r>
      <rPr>
        <sz val="8"/>
        <rFont val="Arial"/>
        <family val="2"/>
      </rPr>
      <t>@</t>
    </r>
  </si>
  <si>
    <r>
      <t xml:space="preserve"> </t>
    </r>
    <r>
      <rPr>
        <sz val="8"/>
        <rFont val="Arial"/>
        <family val="2"/>
      </rPr>
      <t>@</t>
    </r>
    <r>
      <rPr>
        <sz val="10"/>
        <rFont val="Arial"/>
        <family val="2"/>
      </rPr>
      <t xml:space="preserve">   Per 1000 units.</t>
    </r>
  </si>
  <si>
    <r>
      <t xml:space="preserve"> </t>
    </r>
    <r>
      <rPr>
        <sz val="8"/>
        <rFont val="Arial"/>
        <family val="2"/>
      </rPr>
      <t>@</t>
    </r>
    <r>
      <rPr>
        <sz val="10"/>
        <rFont val="Arial"/>
        <family val="2"/>
      </rPr>
      <t xml:space="preserve">  لكل 1000 وحدة.</t>
    </r>
  </si>
  <si>
    <r>
      <t>Current Account:</t>
    </r>
    <r>
      <rPr>
        <sz val="11.8"/>
        <rFont val="Arial"/>
        <family val="2"/>
      </rPr>
      <t xml:space="preserve"> It covers all the imported and exported goods and services, primary and secondary income accounts in the balance of payments. 
• Primary Income includes all the investment income, direct investment, portfolio investment, and others. Whereas, Secondary Income cover workers’ remittances.  
• In current account, when credits exceed the debits, in other words, when the difference is positive the result is called as current account surplus. 
• In contrast, the result is called a deficit when the debits exceed the credits.  when the debits exceed the credits, in other words, when the difference is negative the result is called as current account deficit. 
</t>
    </r>
    <r>
      <rPr>
        <b/>
        <sz val="11.8"/>
        <rFont val="Arial"/>
        <family val="2"/>
      </rPr>
      <t>Capital Account:</t>
    </r>
    <r>
      <rPr>
        <sz val="11.8"/>
        <rFont val="Arial"/>
        <family val="2"/>
      </rPr>
      <t xml:space="preserve"> It covers capital transfers. 
</t>
    </r>
    <r>
      <rPr>
        <b/>
        <sz val="11.8"/>
        <rFont val="Arial"/>
        <family val="2"/>
      </rPr>
      <t>Financial Account:</t>
    </r>
    <r>
      <rPr>
        <sz val="11.8"/>
        <rFont val="Arial"/>
        <family val="2"/>
      </rPr>
      <t xml:space="preserve"> It covers the changes in external financial assets and liabilities of a country and the corresponding records of these changes, it calculates the nets of the direct investment, portfolio investment, other investment, and reserve assets.
</t>
    </r>
    <r>
      <rPr>
        <b/>
        <sz val="11.8"/>
        <rFont val="Arial"/>
        <family val="2"/>
      </rPr>
      <t>On the assets side of the different items of the financial account,</t>
    </r>
    <r>
      <rPr>
        <sz val="11.8"/>
        <rFont val="Arial"/>
        <family val="2"/>
      </rPr>
      <t xml:space="preserve"> a negative sign means an increase in foreign assets compared with the previous period, while a positive sign means a decrease in foreign assets.
</t>
    </r>
    <r>
      <rPr>
        <b/>
        <sz val="11.8"/>
        <rFont val="Arial"/>
        <family val="2"/>
      </rPr>
      <t>On the liabilities side of the different items of the financial account,</t>
    </r>
    <r>
      <rPr>
        <sz val="11.8"/>
        <rFont val="Arial"/>
        <family val="2"/>
      </rPr>
      <t xml:space="preserve"> a negative sign means a decrease in foreign liabilities, while a positive sign means an increase in foreign liabilities. 
</t>
    </r>
  </si>
  <si>
    <r>
      <t xml:space="preserve">Tables List   </t>
    </r>
    <r>
      <rPr>
        <b/>
        <sz val="14"/>
        <rFont val="Arial (Arabic)"/>
        <family val="2"/>
        <charset val="178"/>
      </rPr>
      <t>قائمـة الجـداول</t>
    </r>
  </si>
  <si>
    <r>
      <t xml:space="preserve">Table  </t>
    </r>
    <r>
      <rPr>
        <b/>
        <sz val="14"/>
        <rFont val="Arial (Arabic)"/>
        <family val="2"/>
        <charset val="178"/>
      </rPr>
      <t>الجدول</t>
    </r>
  </si>
  <si>
    <t>C:\Users\fsd_ska\Central Bank of Bahrain\Statistical Unit - General\erd_nada\Excel\MSB New\[Jul 2021.xlsm]56</t>
  </si>
  <si>
    <r>
      <t xml:space="preserve">Table No. (48)  </t>
    </r>
    <r>
      <rPr>
        <b/>
        <sz val="13"/>
        <color indexed="8"/>
        <rFont val="Arial (Arabic)"/>
        <family val="2"/>
        <charset val="178"/>
      </rPr>
      <t>جدول رقم</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</si>
</sst>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7">
    <numFmt numFmtId="44" formatCode="_(&quot;$&quot;* #,##0.00_);_(&quot;$&quot;* \(#,##0.00\);_(&quot;$&quot;* &quot;-&quot;??_);_(@_)"/>
    <numFmt numFmtId="43" formatCode="_(* #,##0.00_);_(* \(#,##0.00\);_(* &quot;-&quot;??_);_(@_)"/>
    <numFmt numFmtId="164" formatCode="0.0"/>
    <numFmt numFmtId="165" formatCode="#,##0.0"/>
    <numFmt numFmtId="166" formatCode="\ \ 0"/>
    <numFmt numFmtId="167" formatCode="#,##0.0\ \ \ \ \ ;\-#,##0.0\ \ \ \ \ ;\-\-\ \ \ \ "/>
    <numFmt numFmtId="168" formatCode="#,##0.0\ \ \ \ \ \ \ ;\-#,##0.0\ \ \ \ \ \ \ ;\-\-\ \ \ \ "/>
    <numFmt numFmtId="169" formatCode="#,##0.0\ \ \ \ \ \ \ \ ;\-#,##0.0\ \ \ \ \ \ \ \ ;\-\-\ \ \ \ "/>
    <numFmt numFmtId="170" formatCode="#,##0.0;\-#,##0.0;\-\-"/>
    <numFmt numFmtId="171" formatCode="#,##0.0\ \ \ \ ;\-#,##0.0\ \ \ \ ;\-\-\ \ \ \ "/>
    <numFmt numFmtId="172" formatCode="#,##0.0\ \ \ \ \ \ ;\-#,##0.0\ \ \ \ \ \ ;\-\-\ \ \ \ "/>
    <numFmt numFmtId="173" formatCode="\(0\)"/>
    <numFmt numFmtId="174" formatCode="0.0\ \ \ \ \ \ \ "/>
    <numFmt numFmtId="175" formatCode="#,##0.0\ \ \ \ \ \ \ \ \ \ ;\-#,##0.0\ \ \ \ \ \ \ \ \ \ ;\-\-\ \ \ \ \ "/>
    <numFmt numFmtId="176" formatCode="#,##0.0\ ;\-#,##0.0\ ;\-\-\ "/>
    <numFmt numFmtId="177" formatCode="#,##0.0\ \ ;\-#,##0.0\ \ ;\-\-\ \ "/>
    <numFmt numFmtId="178" formatCode="#,##0.0\ \ \ ;\-#,##0.0\ \ \ ;\-\-\ \ \ "/>
    <numFmt numFmtId="179" formatCode="#,##0.0\ \ \ \ ;\-#,##0.0\ \ \ \ ;\-\-\ \ \ "/>
    <numFmt numFmtId="180" formatCode="#,##0.0\ \ \ \ \ \ ;\-#,##0.0\ \ \ \ \ \ ;\-\-\ \ \ "/>
    <numFmt numFmtId="181" formatCode="#,##0.0\ \ \ \ \ \ \ \ ;\-#,##0.0\ \ \ \ \ \ \ \ ;\-\-\ \ \ \ \ "/>
    <numFmt numFmtId="182" formatCode="#,##0.0\ \ \ \ \ \ \ \ \ ;\-#,##0.0\ \ \ \ \ \ \ \ \ ;\-\-\ \ \ \ \ "/>
    <numFmt numFmtId="183" formatCode="#,##0.0\ \ \ \ \ ;\-#,##0.0\ \ \ \ \ ;\-\-\ \ \ \ \ "/>
    <numFmt numFmtId="184" formatCode="#,##0.0\ \ \ \ \ \ \ ;\-#,##0.0\ \ \ \ \ \ \ ;\-\-\ \ \ \ \ \ "/>
    <numFmt numFmtId="185" formatCode="#,##0.0\ \ \ \ \ \ ;\-#,##0.0\ \ \ \ \ \ ;\-\-\ \ \ \ \ "/>
    <numFmt numFmtId="186" formatCode="#,##0.0\ \ \ \ \ \ \ \ \ \ \ ;\-#,##0.0\ \ \ \ \ \ \ \ \ \ \ ;\-\-\ \ \ \ \ \ "/>
    <numFmt numFmtId="187" formatCode="#,##0.0\ \ \ \ \ \ \ ;\-#,##0.0\ \ \ \ \ \ \ ;\-\-\ \ \ \ \ "/>
    <numFmt numFmtId="188" formatCode="#,##0.0\ \ \ \ \ ;\-#,##0.0\ \ \ \ \ ;\-\-\ \ \ "/>
    <numFmt numFmtId="189" formatCode="#,##0.0\ \ \ ;\-#,##0.0\ \ \ ;\-\-\ \ "/>
    <numFmt numFmtId="190" formatCode="#,##0.0\ \ \ \ \ \ \ \ \ \ ;\-#,##0.0\ \ \ \ \ \ \ \ \ \ ;\-\-\ \ \ \ \ \ "/>
    <numFmt numFmtId="191" formatCode="#,##0.0\ \ \ \ \ \ ;\-#,##0.0\ \ \ \ \ \ ;\-\-\ \ "/>
    <numFmt numFmtId="192" formatCode="#,##0.0\ \ \ \ \ \ \ \ \ \ \ ;\-#,##0.0\ \ \ \ \ \ \ \ \ \ \ ;\-\-\ \ \ \ \ \ \ \ \ \ \ "/>
    <numFmt numFmtId="193" formatCode="#,##0.0\ \ \ \ \ \ \ \ \ \ \ \ \ ;\-#,##0.0\ \ \ \ \ \ \ \ \ \ \ \ \ ;\-\-\ \ \ \ \ \ \ "/>
    <numFmt numFmtId="194" formatCode="#,##0.0\ \ \ \ \ \ \ \ \ \ \ \ \ ;\-#,##0.0\ \ \ \ \ \ \ \ \ \ \ \ \ ;\-\-\ \ \ \ \ "/>
    <numFmt numFmtId="195" formatCode="#,##0.0\ \ \ \ \ \ ;\-#,##0.0\ \ \ \ ;\-\-\ \ \ \ \ \ "/>
    <numFmt numFmtId="196" formatCode="#,##0.0\ \ \ \ \ \ \ ;\-#,##0.0\ \ \ \ \ \ \ ;\-\-\ \ \ "/>
    <numFmt numFmtId="197" formatCode="#,##0.0\ \ \ \ \ \ \ \ \ \ ;\-#,##0.0\ \ \ \ \ \ \ \ \ \ ;\-\-\ \ \ \ \ \ \ \ \ \ "/>
    <numFmt numFmtId="198" formatCode="#,##0.0;#,##0.0;\-\-"/>
    <numFmt numFmtId="199" formatCode="#,##0.000"/>
    <numFmt numFmtId="200" formatCode="#,##0.0\ \ \ \ \ ;\-#,##0.0\ \ \ \ \ ;0.0\ \ \ \ \ "/>
    <numFmt numFmtId="201" formatCode="#,##0.0\ \ \ \ \ ;\-#,##0.0\ \ \ \ "/>
    <numFmt numFmtId="202" formatCode="#,##0.0\ \ \ \ ;\-#,##0.0\ \ \ \ ;\-\-\ \ \ \ \ "/>
    <numFmt numFmtId="203" formatCode="#,##0.0\ \ \ \ \ \ \ \ \ ;\-#,##0.0\ \ \ \ \ \ \ \ ;\-\-\ \ \ \ \ \ "/>
    <numFmt numFmtId="204" formatCode="#,##0.0\ \ \ \ \ \ \ ;\-#,##0.0\ \ \ \ \ \ \ ;\-\-\ "/>
    <numFmt numFmtId="205" formatCode="#,##0.0;\-#,##0.0\ ;\-\-"/>
    <numFmt numFmtId="206" formatCode="\ \ 0.0"/>
    <numFmt numFmtId="207" formatCode="#,##0.0\ \ \ \ \ \ ;\-#,##0.0\ \ \ \ \ "/>
    <numFmt numFmtId="208" formatCode="#,##0.0\ \ ;\-#,##0.0\ \ ;\-\-\ "/>
    <numFmt numFmtId="209" formatCode="\ 0"/>
    <numFmt numFmtId="210" formatCode="0.000"/>
    <numFmt numFmtId="211" formatCode="\ \ 0.00"/>
    <numFmt numFmtId="212" formatCode="#,##0.0\ "/>
    <numFmt numFmtId="213" formatCode="#,##0.0\ \ \ \ \ \ \ \ \ ;\-#,##0.0\ \ \ \ \ \ \ \ \ ;\-\-\ \ \ \ \ \ "/>
    <numFmt numFmtId="214" formatCode="#,##0.0\ \ \ \ \ \ \ \ \ \ ;\-#,##0.0\ \ \ \ \ \ \ \ \ \ ;\-\-\ \ \ \ \ \ \ \ "/>
    <numFmt numFmtId="215" formatCode="#,##0.0\ \ \ \ \ ;\-#,##0.0\ \ \ \ \ ;\-\-\ \ \ \ \ \ "/>
    <numFmt numFmtId="216" formatCode="#,##0.0\ \ ;\-#,##0.\ \ \ ;\-\-\ "/>
    <numFmt numFmtId="217" formatCode="_(* #,##0.0_);_(* \(#,##0.0\);_(* &quot;-&quot;??_);_(@_)"/>
    <numFmt numFmtId="218" formatCode="0.0000"/>
    <numFmt numFmtId="219" formatCode="#,##0.0\ \ \ "/>
    <numFmt numFmtId="220" formatCode="#,##0.0\ \ \ \ \ ;\-#,##0.0\ \ \ \ \ ;\-\-\ "/>
    <numFmt numFmtId="221" formatCode="#,##0.0\ \ \ \ \ ;\-#,##0.0\ \ \ \ \ ;\-\-\ \ "/>
    <numFmt numFmtId="222" formatCode="#,##0.0\ \ \ \ ;\-#,##0.0\ \ \ \ ;\-\-\ "/>
    <numFmt numFmtId="223" formatCode="#,##0.0\ \ ;\-#,##0.0\ \ ;\-\-\ \ \ "/>
    <numFmt numFmtId="224" formatCode="#,##0.0\ \ \ \ ;\-#,##0.0\ \ \ \ ;\-\-\ \ "/>
    <numFmt numFmtId="225" formatCode="#,##0.0\ \ \ ;\-#,##0.0\ \ \ ;\-\-\ "/>
    <numFmt numFmtId="226" formatCode="#,##0.0\ \ \ \ \ \ \ ;\-#,##0.0\ \ \ \ \ \ \ ;0.0\ \ \ \ \ \ \ "/>
    <numFmt numFmtId="227" formatCode="_(* #,##0_);_(* \(#,##0\);_(* &quot;-&quot;??_);_(@_)"/>
    <numFmt numFmtId="228" formatCode="0.0%"/>
  </numFmts>
  <fonts count="110">
    <font>
      <sz val="10"/>
      <name val="Arial"/>
      <charset val="178"/>
    </font>
    <font>
      <sz val="11"/>
      <color theme="1"/>
      <name val="Calibri"/>
      <family val="2"/>
      <scheme val="minor"/>
    </font>
    <font>
      <sz val="10"/>
      <name val="Arabic Transparent"/>
      <charset val="178"/>
    </font>
    <font>
      <sz val="10"/>
      <name val="Arial"/>
      <family val="2"/>
    </font>
    <font>
      <sz val="12"/>
      <name val="Arial"/>
      <family val="2"/>
      <charset val="178"/>
    </font>
    <font>
      <b/>
      <sz val="14"/>
      <name val="Arial"/>
      <family val="2"/>
      <charset val="178"/>
    </font>
    <font>
      <sz val="10"/>
      <name val="Arial"/>
      <family val="2"/>
      <charset val="178"/>
    </font>
    <font>
      <b/>
      <sz val="10"/>
      <name val="Arial"/>
      <family val="2"/>
      <charset val="178"/>
    </font>
    <font>
      <sz val="10"/>
      <name val="Arial (Arabic)"/>
      <family val="2"/>
      <charset val="178"/>
    </font>
    <font>
      <b/>
      <sz val="14"/>
      <name val="Arial (Arabic)"/>
      <family val="2"/>
      <charset val="178"/>
    </font>
    <font>
      <b/>
      <sz val="12"/>
      <name val="Arial"/>
      <family val="2"/>
      <charset val="178"/>
    </font>
    <font>
      <sz val="10"/>
      <name val="MS Sans Serif"/>
      <family val="2"/>
    </font>
    <font>
      <b/>
      <sz val="12"/>
      <name val="Arial (Arabic)"/>
      <family val="2"/>
      <charset val="178"/>
    </font>
    <font>
      <sz val="12"/>
      <name val="Arial (Arabic)"/>
      <family val="2"/>
      <charset val="178"/>
    </font>
    <font>
      <sz val="12"/>
      <name val="Arial"/>
      <family val="2"/>
    </font>
    <font>
      <sz val="12"/>
      <name val="Arial CE"/>
      <family val="2"/>
      <charset val="178"/>
    </font>
    <font>
      <sz val="11"/>
      <name val="Arial"/>
      <family val="2"/>
      <charset val="178"/>
    </font>
    <font>
      <b/>
      <sz val="11"/>
      <name val="Arial (Arabic)"/>
      <family val="2"/>
      <charset val="178"/>
    </font>
    <font>
      <sz val="11"/>
      <name val="Arial (Arabic)"/>
      <family val="2"/>
      <charset val="178"/>
    </font>
    <font>
      <b/>
      <sz val="11"/>
      <name val="Arial"/>
      <family val="2"/>
      <charset val="178"/>
    </font>
    <font>
      <sz val="11"/>
      <name val="Arial"/>
      <family val="2"/>
    </font>
    <font>
      <sz val="14"/>
      <name val="Arial"/>
      <family val="2"/>
      <charset val="178"/>
    </font>
    <font>
      <b/>
      <sz val="13"/>
      <name val="Arial (Arabic)"/>
      <family val="2"/>
      <charset val="178"/>
    </font>
    <font>
      <sz val="8"/>
      <name val="Arial"/>
      <family val="2"/>
      <charset val="178"/>
    </font>
    <font>
      <sz val="9"/>
      <name val="Arial"/>
      <family val="2"/>
      <charset val="178"/>
    </font>
    <font>
      <sz val="9"/>
      <name val="Arial (Arabic)"/>
      <family val="2"/>
      <charset val="178"/>
    </font>
    <font>
      <sz val="12"/>
      <name val="Times New Roman"/>
      <family val="1"/>
    </font>
    <font>
      <b/>
      <sz val="12"/>
      <name val="Arial"/>
      <family val="2"/>
    </font>
    <font>
      <sz val="9"/>
      <name val="Arial"/>
      <family val="2"/>
    </font>
    <font>
      <b/>
      <sz val="11"/>
      <name val="Arial"/>
      <family val="2"/>
    </font>
    <font>
      <sz val="8"/>
      <name val="Arial"/>
      <family val="2"/>
    </font>
    <font>
      <sz val="12"/>
      <name val="Times New Roman"/>
      <family val="1"/>
      <charset val="178"/>
    </font>
    <font>
      <sz val="10.5"/>
      <name val="Arial (Arabic)"/>
      <family val="2"/>
      <charset val="178"/>
    </font>
    <font>
      <b/>
      <sz val="10"/>
      <name val="Arial (Arabic)"/>
      <family val="2"/>
      <charset val="178"/>
    </font>
    <font>
      <b/>
      <sz val="9"/>
      <name val="Arial"/>
      <family val="2"/>
      <charset val="178"/>
    </font>
    <font>
      <b/>
      <u/>
      <sz val="12"/>
      <name val="Arial"/>
      <family val="2"/>
      <charset val="178"/>
    </font>
    <font>
      <b/>
      <sz val="8"/>
      <name val="Arial (Arabic)"/>
      <family val="2"/>
      <charset val="178"/>
    </font>
    <font>
      <sz val="9.5"/>
      <name val="Arial"/>
      <family val="2"/>
      <charset val="178"/>
    </font>
    <font>
      <sz val="10"/>
      <name val="Times New Roman"/>
      <family val="1"/>
      <charset val="178"/>
    </font>
    <font>
      <b/>
      <sz val="13"/>
      <name val="Arial"/>
      <family val="2"/>
    </font>
    <font>
      <b/>
      <sz val="14"/>
      <name val="Arial"/>
      <family val="2"/>
    </font>
    <font>
      <sz val="11.5"/>
      <name val="Arial"/>
      <family val="2"/>
      <charset val="178"/>
    </font>
    <font>
      <sz val="11"/>
      <color rgb="FF000000"/>
      <name val="Calibri"/>
      <family val="2"/>
      <scheme val="minor"/>
    </font>
    <font>
      <b/>
      <sz val="12.5"/>
      <name val="Arial"/>
      <family val="2"/>
    </font>
    <font>
      <sz val="12.5"/>
      <name val="Arial"/>
      <family val="2"/>
    </font>
    <font>
      <sz val="9"/>
      <color indexed="81"/>
      <name val="Tahoma"/>
      <family val="2"/>
    </font>
    <font>
      <b/>
      <sz val="10"/>
      <name val="Arial"/>
      <family val="2"/>
    </font>
    <font>
      <sz val="12"/>
      <color theme="1"/>
      <name val="Calibri"/>
      <family val="2"/>
      <scheme val="minor"/>
    </font>
    <font>
      <sz val="11.8"/>
      <name val="Arial"/>
      <family val="2"/>
    </font>
    <font>
      <b/>
      <sz val="9.5"/>
      <name val="Arial"/>
      <family val="2"/>
    </font>
    <font>
      <b/>
      <sz val="10"/>
      <name val="Arial (Arabic)"/>
    </font>
    <font>
      <sz val="10"/>
      <name val="Arial (Arabic)"/>
    </font>
    <font>
      <b/>
      <sz val="13"/>
      <name val="Arial"/>
      <family val="2"/>
      <charset val="178"/>
    </font>
    <font>
      <sz val="1"/>
      <name val="Arial"/>
      <family val="2"/>
      <charset val="178"/>
    </font>
    <font>
      <sz val="14"/>
      <name val="Arial"/>
      <family val="2"/>
    </font>
    <font>
      <sz val="13"/>
      <name val="Arial"/>
      <family val="2"/>
    </font>
    <font>
      <sz val="10"/>
      <name val="Times New Roman"/>
      <family val="1"/>
    </font>
    <font>
      <b/>
      <sz val="12"/>
      <name val="Times New Roman"/>
      <family val="1"/>
    </font>
    <font>
      <b/>
      <vertAlign val="superscript"/>
      <sz val="11"/>
      <name val="Arial"/>
      <family val="2"/>
    </font>
    <font>
      <vertAlign val="superscript"/>
      <sz val="10"/>
      <name val="Arial"/>
      <family val="2"/>
    </font>
    <font>
      <b/>
      <sz val="11.5"/>
      <name val="Arial"/>
      <family val="2"/>
    </font>
    <font>
      <i/>
      <sz val="10"/>
      <name val="Arial"/>
      <family val="2"/>
    </font>
    <font>
      <i/>
      <vertAlign val="superscript"/>
      <sz val="10"/>
      <name val="Arial"/>
      <family val="2"/>
    </font>
    <font>
      <i/>
      <sz val="10"/>
      <name val="Arial (Arabic)"/>
    </font>
    <font>
      <sz val="13"/>
      <name val="Times New Roman"/>
      <family val="1"/>
      <charset val="178"/>
    </font>
    <font>
      <b/>
      <sz val="15"/>
      <name val="Arial"/>
      <family val="2"/>
      <charset val="178"/>
    </font>
    <font>
      <b/>
      <sz val="15"/>
      <name val="Arial (Arabic)"/>
      <family val="2"/>
      <charset val="178"/>
    </font>
    <font>
      <b/>
      <sz val="14"/>
      <name val="Arial (Arabic)"/>
    </font>
    <font>
      <sz val="13"/>
      <name val="Arial"/>
      <family val="2"/>
      <charset val="178"/>
    </font>
    <font>
      <b/>
      <sz val="16"/>
      <name val="Arial"/>
      <family val="2"/>
    </font>
    <font>
      <b/>
      <sz val="11"/>
      <name val="Simple Bold Jut Out"/>
      <charset val="178"/>
    </font>
    <font>
      <b/>
      <sz val="11"/>
      <name val="Mudir MT"/>
      <charset val="178"/>
    </font>
    <font>
      <sz val="1"/>
      <name val="Arial"/>
      <family val="2"/>
    </font>
    <font>
      <b/>
      <sz val="11.8"/>
      <name val="Arial"/>
      <family val="2"/>
    </font>
    <font>
      <sz val="10.5"/>
      <name val="Arial"/>
      <family val="2"/>
      <charset val="178"/>
    </font>
    <font>
      <sz val="14"/>
      <name val="Arial (Arabic)"/>
      <family val="2"/>
      <charset val="178"/>
    </font>
    <font>
      <b/>
      <u/>
      <sz val="14"/>
      <name val="Arial"/>
      <family val="2"/>
      <charset val="178"/>
    </font>
    <font>
      <sz val="10.5"/>
      <name val="Arial"/>
      <family val="2"/>
    </font>
    <font>
      <b/>
      <u/>
      <sz val="10.5"/>
      <name val="Arial"/>
      <family val="2"/>
      <charset val="178"/>
    </font>
    <font>
      <b/>
      <u/>
      <sz val="14"/>
      <name val="Arial (Arabic)"/>
      <family val="2"/>
      <charset val="178"/>
    </font>
    <font>
      <b/>
      <u/>
      <sz val="12"/>
      <name val="Arial (Arabic)"/>
      <family val="2"/>
      <charset val="178"/>
    </font>
    <font>
      <sz val="10"/>
      <color theme="1"/>
      <name val="Arial"/>
      <family val="2"/>
      <charset val="178"/>
    </font>
    <font>
      <b/>
      <sz val="13"/>
      <color theme="1"/>
      <name val="Arial"/>
      <family val="2"/>
      <charset val="178"/>
    </font>
    <font>
      <b/>
      <sz val="13"/>
      <color indexed="8"/>
      <name val="Arial (Arabic)"/>
      <family val="2"/>
      <charset val="178"/>
    </font>
    <font>
      <b/>
      <sz val="14"/>
      <color indexed="10"/>
      <name val="Arial (Arabic)"/>
      <family val="2"/>
      <charset val="178"/>
    </font>
    <font>
      <sz val="10"/>
      <color indexed="10"/>
      <name val="Arial"/>
      <family val="2"/>
      <charset val="178"/>
    </font>
    <font>
      <sz val="10"/>
      <color indexed="10"/>
      <name val="Arial"/>
      <family val="2"/>
    </font>
    <font>
      <b/>
      <sz val="13"/>
      <color theme="1"/>
      <name val="Arial (Arabic)"/>
      <family val="2"/>
      <charset val="178"/>
    </font>
    <font>
      <b/>
      <sz val="10"/>
      <color indexed="10"/>
      <name val="Arial"/>
      <family val="2"/>
      <charset val="178"/>
    </font>
    <font>
      <sz val="10"/>
      <color indexed="8"/>
      <name val="Arial"/>
      <family val="2"/>
      <charset val="178"/>
    </font>
    <font>
      <sz val="11"/>
      <color indexed="8"/>
      <name val="Arial (Arabic)"/>
      <family val="2"/>
      <charset val="178"/>
    </font>
    <font>
      <sz val="10"/>
      <color indexed="8"/>
      <name val="Arial"/>
      <family val="2"/>
    </font>
    <font>
      <b/>
      <sz val="11"/>
      <color indexed="8"/>
      <name val="Arial"/>
      <family val="2"/>
      <charset val="178"/>
    </font>
    <font>
      <b/>
      <sz val="10"/>
      <color indexed="8"/>
      <name val="Arial"/>
      <family val="2"/>
      <charset val="178"/>
    </font>
    <font>
      <b/>
      <sz val="12"/>
      <color indexed="8"/>
      <name val="Arial (Arabic)"/>
      <family val="2"/>
      <charset val="178"/>
    </font>
    <font>
      <b/>
      <sz val="11"/>
      <color indexed="8"/>
      <name val="Arial (Arabic)"/>
      <family val="2"/>
      <charset val="178"/>
    </font>
    <font>
      <b/>
      <sz val="10"/>
      <color indexed="8"/>
      <name val="Arial"/>
      <family val="2"/>
    </font>
    <font>
      <sz val="10"/>
      <color theme="1"/>
      <name val="Arial"/>
      <family val="2"/>
    </font>
    <font>
      <sz val="11"/>
      <color theme="1"/>
      <name val="Arial (Arabic)"/>
      <family val="2"/>
      <charset val="178"/>
    </font>
    <font>
      <b/>
      <sz val="10"/>
      <color theme="1"/>
      <name val="Arial"/>
      <family val="2"/>
      <charset val="178"/>
    </font>
    <font>
      <b/>
      <sz val="11"/>
      <color theme="1"/>
      <name val="Arial (Arabic)"/>
      <family val="2"/>
      <charset val="178"/>
    </font>
    <font>
      <sz val="10"/>
      <color indexed="8"/>
      <name val="Arial (Arabic)"/>
      <family val="2"/>
      <charset val="178"/>
    </font>
    <font>
      <sz val="12"/>
      <color theme="1"/>
      <name val="Arial"/>
      <family val="2"/>
      <charset val="178"/>
    </font>
    <font>
      <b/>
      <sz val="14"/>
      <color theme="1"/>
      <name val="Arial"/>
      <family val="2"/>
    </font>
    <font>
      <sz val="14"/>
      <color theme="1"/>
      <name val="Arial"/>
      <family val="2"/>
    </font>
    <font>
      <sz val="12"/>
      <color theme="1"/>
      <name val="Times New Roman"/>
      <family val="1"/>
      <charset val="178"/>
    </font>
    <font>
      <sz val="11"/>
      <color theme="1"/>
      <name val="Arial"/>
      <family val="2"/>
    </font>
    <font>
      <sz val="12"/>
      <color theme="1"/>
      <name val="Arial"/>
      <family val="2"/>
    </font>
    <font>
      <b/>
      <sz val="11"/>
      <color theme="1"/>
      <name val="Arial"/>
      <family val="2"/>
    </font>
    <font>
      <b/>
      <sz val="12"/>
      <color theme="1"/>
      <name val="Arial"/>
      <family val="2"/>
    </font>
  </fonts>
  <fills count="10">
    <fill>
      <patternFill patternType="none"/>
    </fill>
    <fill>
      <patternFill patternType="gray125"/>
    </fill>
    <fill>
      <patternFill patternType="darkTrellis">
        <fgColor indexed="36"/>
        <bgColor indexed="73"/>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2"/>
        <bgColor indexed="64"/>
      </patternFill>
    </fill>
    <fill>
      <patternFill patternType="solid">
        <fgColor theme="9" tint="0.79998168889431442"/>
        <bgColor indexed="64"/>
      </patternFill>
    </fill>
  </fills>
  <borders count="43">
    <border>
      <left/>
      <right/>
      <top/>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double">
        <color indexed="64"/>
      </right>
      <top/>
      <bottom style="thin">
        <color indexed="64"/>
      </bottom>
      <diagonal/>
    </border>
    <border>
      <left style="medium">
        <color indexed="64"/>
      </left>
      <right style="medium">
        <color indexed="64"/>
      </right>
      <top/>
      <bottom/>
      <diagonal/>
    </border>
    <border>
      <left style="thin">
        <color indexed="64"/>
      </left>
      <right style="double">
        <color indexed="64"/>
      </right>
      <top/>
      <bottom/>
      <diagonal/>
    </border>
    <border>
      <left style="double">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double">
        <color indexed="64"/>
      </right>
      <top/>
      <bottom/>
      <diagonal/>
    </border>
    <border>
      <left style="double">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double">
        <color indexed="64"/>
      </right>
      <top/>
      <bottom style="thin">
        <color indexed="64"/>
      </bottom>
      <diagonal/>
    </border>
  </borders>
  <cellStyleXfs count="29">
    <xf numFmtId="166" fontId="0" fillId="2" borderId="0" quotePrefix="1" applyFill="0" applyAlignment="0">
      <alignment horizontal="fill" vertical="justify" textRotation="180" wrapText="1"/>
      <protection locked="0" hidden="1"/>
    </xf>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66" fontId="3" fillId="0" borderId="0" applyFont="0" applyFill="0" applyBorder="0" applyAlignment="0" applyProtection="0"/>
    <xf numFmtId="0" fontId="2" fillId="0" borderId="0" applyNumberFormat="0">
      <alignment horizontal="right"/>
    </xf>
    <xf numFmtId="0" fontId="11" fillId="0" borderId="0" applyNumberFormat="0">
      <alignment horizontal="left"/>
    </xf>
    <xf numFmtId="0" fontId="42" fillId="0" borderId="0"/>
    <xf numFmtId="0" fontId="3" fillId="0" borderId="0"/>
    <xf numFmtId="0" fontId="42" fillId="0" borderId="0"/>
    <xf numFmtId="0" fontId="42" fillId="0" borderId="0"/>
    <xf numFmtId="0" fontId="42" fillId="0" borderId="0"/>
    <xf numFmtId="0" fontId="3" fillId="0" borderId="0"/>
    <xf numFmtId="0" fontId="3" fillId="0" borderId="0"/>
    <xf numFmtId="0" fontId="3" fillId="0" borderId="0"/>
    <xf numFmtId="0" fontId="3" fillId="0" borderId="0"/>
    <xf numFmtId="166" fontId="3" fillId="2" borderId="0" quotePrefix="1" applyFill="0" applyAlignment="0">
      <alignment horizontal="fill" vertical="justify" textRotation="180" wrapText="1"/>
      <protection locked="0" hidden="1"/>
    </xf>
    <xf numFmtId="0" fontId="11" fillId="0" borderId="0"/>
    <xf numFmtId="0" fontId="11" fillId="0" borderId="0"/>
    <xf numFmtId="0" fontId="11" fillId="0" borderId="0"/>
    <xf numFmtId="0" fontId="11" fillId="0" borderId="0"/>
    <xf numFmtId="9" fontId="3" fillId="0" borderId="0" applyFont="0" applyFill="0" applyBorder="0" applyAlignment="0" applyProtection="0"/>
    <xf numFmtId="9" fontId="3" fillId="0" borderId="0" applyFont="0" applyFill="0" applyBorder="0" applyAlignment="0" applyProtection="0"/>
    <xf numFmtId="0" fontId="6" fillId="0" borderId="0" applyNumberFormat="0">
      <alignment horizontal="right"/>
    </xf>
    <xf numFmtId="166" fontId="3" fillId="2" borderId="0" quotePrefix="1" applyFill="0" applyAlignment="0">
      <alignment horizontal="fill" vertical="justify" textRotation="180" wrapText="1"/>
      <protection locked="0" hidden="1"/>
    </xf>
    <xf numFmtId="0" fontId="1" fillId="0" borderId="0"/>
    <xf numFmtId="0" fontId="47" fillId="0" borderId="0"/>
  </cellStyleXfs>
  <cellXfs count="2257">
    <xf numFmtId="0" fontId="0" fillId="0" borderId="0" xfId="0" applyNumberFormat="1" applyFill="1" applyAlignment="1" applyProtection="1"/>
    <xf numFmtId="0" fontId="6" fillId="0" borderId="0" xfId="0" applyNumberFormat="1" applyFont="1" applyFill="1" applyAlignment="1" applyProtection="1">
      <alignment horizontal="centerContinuous" wrapText="1"/>
    </xf>
    <xf numFmtId="0" fontId="6" fillId="0" borderId="0" xfId="0" applyNumberFormat="1" applyFont="1" applyFill="1" applyBorder="1" applyAlignment="1" applyProtection="1">
      <alignment wrapText="1"/>
    </xf>
    <xf numFmtId="0" fontId="3" fillId="0" borderId="0" xfId="0" applyNumberFormat="1" applyFont="1" applyFill="1" applyAlignment="1" applyProtection="1">
      <alignment horizontal="centerContinuous"/>
    </xf>
    <xf numFmtId="0" fontId="3" fillId="0" borderId="0" xfId="0" applyNumberFormat="1" applyFont="1" applyFill="1" applyAlignment="1" applyProtection="1">
      <alignment horizontal="centerContinuous" wrapText="1"/>
    </xf>
    <xf numFmtId="0" fontId="6" fillId="0" borderId="0" xfId="0" applyNumberFormat="1" applyFont="1" applyFill="1" applyAlignment="1" applyProtection="1">
      <alignment wrapText="1"/>
    </xf>
    <xf numFmtId="0" fontId="6" fillId="0" borderId="0" xfId="0" applyNumberFormat="1" applyFont="1" applyFill="1" applyAlignment="1" applyProtection="1"/>
    <xf numFmtId="0" fontId="6" fillId="0" borderId="0" xfId="0" applyNumberFormat="1" applyFont="1" applyFill="1" applyAlignment="1" applyProtection="1">
      <alignment horizontal="right" wrapText="1"/>
    </xf>
    <xf numFmtId="0" fontId="6" fillId="0" borderId="0" xfId="0" applyNumberFormat="1" applyFont="1" applyFill="1" applyAlignment="1" applyProtection="1">
      <alignment horizontal="centerContinuous"/>
    </xf>
    <xf numFmtId="0" fontId="4" fillId="0" borderId="0" xfId="0" applyNumberFormat="1" applyFont="1" applyFill="1" applyAlignment="1" applyProtection="1"/>
    <xf numFmtId="22" fontId="6" fillId="0" borderId="0" xfId="0" applyNumberFormat="1" applyFont="1" applyFill="1" applyBorder="1" applyAlignment="1">
      <alignment horizontal="centerContinuous"/>
      <protection locked="0" hidden="1"/>
    </xf>
    <xf numFmtId="0" fontId="4" fillId="0" borderId="0" xfId="0" applyNumberFormat="1" applyFont="1" applyFill="1" applyBorder="1" applyAlignment="1" applyProtection="1">
      <alignment horizontal="centerContinuous"/>
    </xf>
    <xf numFmtId="0" fontId="14" fillId="0" borderId="0" xfId="0" applyNumberFormat="1" applyFont="1" applyFill="1" applyAlignment="1" applyProtection="1">
      <alignment horizontal="centerContinuous"/>
    </xf>
    <xf numFmtId="0" fontId="14" fillId="0" borderId="0" xfId="0" applyNumberFormat="1" applyFont="1" applyFill="1" applyAlignment="1" applyProtection="1">
      <alignment horizontal="centerContinuous" wrapText="1"/>
    </xf>
    <xf numFmtId="0" fontId="14" fillId="0" borderId="0" xfId="0" applyNumberFormat="1" applyFont="1" applyFill="1" applyAlignment="1" applyProtection="1"/>
    <xf numFmtId="0" fontId="14" fillId="0" borderId="0" xfId="0" applyNumberFormat="1" applyFont="1" applyFill="1" applyBorder="1" applyAlignment="1" applyProtection="1">
      <alignment horizontal="centerContinuous" wrapText="1"/>
    </xf>
    <xf numFmtId="0" fontId="14" fillId="0" borderId="0" xfId="0" applyNumberFormat="1" applyFont="1" applyFill="1" applyAlignment="1" applyProtection="1">
      <alignment wrapText="1"/>
    </xf>
    <xf numFmtId="0" fontId="15" fillId="0" borderId="0" xfId="0" applyNumberFormat="1" applyFont="1" applyFill="1" applyAlignment="1" applyProtection="1"/>
    <xf numFmtId="0" fontId="5" fillId="0" borderId="0" xfId="0" applyNumberFormat="1" applyFont="1" applyFill="1" applyAlignment="1" applyProtection="1">
      <alignment horizontal="centerContinuous"/>
    </xf>
    <xf numFmtId="0" fontId="14" fillId="0" borderId="0" xfId="0" applyNumberFormat="1" applyFont="1" applyFill="1" applyBorder="1" applyAlignment="1" applyProtection="1"/>
    <xf numFmtId="166" fontId="6" fillId="0" borderId="0" xfId="0" applyNumberFormat="1" applyFont="1" applyFill="1" applyBorder="1" applyAlignment="1">
      <alignment horizontal="left"/>
      <protection locked="0" hidden="1"/>
    </xf>
    <xf numFmtId="0" fontId="4" fillId="0" borderId="0" xfId="0" applyNumberFormat="1" applyFont="1" applyFill="1" applyAlignment="1" applyProtection="1">
      <alignment horizontal="left" vertical="top"/>
    </xf>
    <xf numFmtId="0" fontId="4" fillId="0" borderId="0" xfId="0" applyNumberFormat="1" applyFont="1" applyFill="1" applyBorder="1" applyAlignment="1" applyProtection="1">
      <alignment horizontal="centerContinuous" vertical="top" wrapText="1"/>
    </xf>
    <xf numFmtId="0" fontId="8" fillId="0" borderId="0" xfId="0" applyNumberFormat="1" applyFont="1" applyFill="1" applyBorder="1" applyAlignment="1" applyProtection="1"/>
    <xf numFmtId="0" fontId="13" fillId="0" borderId="0" xfId="0" applyNumberFormat="1" applyFont="1" applyFill="1" applyAlignment="1" applyProtection="1"/>
    <xf numFmtId="0" fontId="12" fillId="0" borderId="0" xfId="0" applyNumberFormat="1" applyFont="1" applyFill="1" applyAlignment="1" applyProtection="1">
      <alignment horizontal="centerContinuous"/>
    </xf>
    <xf numFmtId="0" fontId="3" fillId="0" borderId="0" xfId="0" applyNumberFormat="1" applyFont="1" applyFill="1" applyAlignment="1" applyProtection="1">
      <alignment wrapText="1"/>
    </xf>
    <xf numFmtId="0" fontId="12" fillId="0" borderId="1" xfId="0" applyNumberFormat="1" applyFont="1" applyFill="1" applyBorder="1" applyAlignment="1" applyProtection="1">
      <alignment horizontal="centerContinuous"/>
    </xf>
    <xf numFmtId="0" fontId="3" fillId="0" borderId="0" xfId="0" applyNumberFormat="1" applyFont="1" applyFill="1" applyBorder="1" applyAlignment="1" applyProtection="1"/>
    <xf numFmtId="0" fontId="3" fillId="0" borderId="0" xfId="0" applyNumberFormat="1" applyFont="1" applyFill="1" applyAlignment="1" applyProtection="1"/>
    <xf numFmtId="0" fontId="4" fillId="0" borderId="0" xfId="0" applyNumberFormat="1" applyFont="1" applyFill="1" applyAlignment="1" applyProtection="1">
      <alignment wrapText="1"/>
    </xf>
    <xf numFmtId="0" fontId="4" fillId="0" borderId="0" xfId="0" applyNumberFormat="1" applyFont="1" applyFill="1" applyBorder="1" applyAlignment="1" applyProtection="1"/>
    <xf numFmtId="0" fontId="12" fillId="0" borderId="2" xfId="0" applyNumberFormat="1" applyFont="1" applyFill="1" applyBorder="1" applyAlignment="1" applyProtection="1">
      <alignment horizontal="centerContinuous" vertical="center"/>
    </xf>
    <xf numFmtId="0" fontId="12" fillId="0" borderId="1" xfId="0" applyNumberFormat="1" applyFont="1" applyFill="1" applyBorder="1" applyAlignment="1" applyProtection="1">
      <alignment horizontal="centerContinuous" vertical="center"/>
    </xf>
    <xf numFmtId="0" fontId="14" fillId="0" borderId="3" xfId="0" applyNumberFormat="1" applyFont="1" applyFill="1" applyBorder="1" applyAlignment="1" applyProtection="1">
      <alignment horizontal="centerContinuous" wrapText="1"/>
    </xf>
    <xf numFmtId="0" fontId="12" fillId="0" borderId="2" xfId="0" applyNumberFormat="1" applyFont="1" applyFill="1" applyBorder="1" applyAlignment="1" applyProtection="1">
      <alignment horizontal="centerContinuous" wrapText="1"/>
    </xf>
    <xf numFmtId="0" fontId="12" fillId="0" borderId="1" xfId="0" applyNumberFormat="1" applyFont="1" applyFill="1" applyBorder="1" applyAlignment="1" applyProtection="1">
      <alignment horizontal="centerContinuous" wrapText="1"/>
    </xf>
    <xf numFmtId="0" fontId="10" fillId="0" borderId="4" xfId="0" applyNumberFormat="1" applyFont="1" applyFill="1" applyBorder="1" applyAlignment="1" applyProtection="1">
      <alignment horizontal="centerContinuous" vertical="top" wrapText="1"/>
    </xf>
    <xf numFmtId="0" fontId="4" fillId="0" borderId="3" xfId="0" applyNumberFormat="1" applyFont="1" applyFill="1" applyBorder="1" applyAlignment="1" applyProtection="1">
      <alignment wrapText="1"/>
    </xf>
    <xf numFmtId="0" fontId="10" fillId="0" borderId="0" xfId="0" applyNumberFormat="1" applyFont="1" applyFill="1" applyAlignment="1" applyProtection="1">
      <alignment wrapText="1"/>
    </xf>
    <xf numFmtId="0" fontId="14" fillId="0" borderId="3" xfId="0" applyNumberFormat="1" applyFont="1" applyFill="1" applyBorder="1" applyAlignment="1" applyProtection="1">
      <alignment horizontal="left"/>
    </xf>
    <xf numFmtId="0" fontId="13" fillId="0" borderId="3" xfId="0" applyNumberFormat="1" applyFont="1" applyFill="1" applyBorder="1" applyAlignment="1" applyProtection="1"/>
    <xf numFmtId="0" fontId="4" fillId="0" borderId="3" xfId="0" applyNumberFormat="1" applyFont="1" applyFill="1" applyBorder="1" applyAlignment="1" applyProtection="1">
      <alignment horizontal="left" vertical="top"/>
    </xf>
    <xf numFmtId="0" fontId="16" fillId="0" borderId="0" xfId="0" applyNumberFormat="1" applyFont="1" applyFill="1" applyAlignment="1" applyProtection="1"/>
    <xf numFmtId="0" fontId="10" fillId="0" borderId="0" xfId="0" applyNumberFormat="1" applyFont="1" applyFill="1" applyAlignment="1" applyProtection="1"/>
    <xf numFmtId="0" fontId="10" fillId="0" borderId="5" xfId="0" applyNumberFormat="1" applyFont="1" applyFill="1" applyBorder="1" applyAlignment="1" applyProtection="1">
      <alignment horizontal="centerContinuous" vertical="center"/>
    </xf>
    <xf numFmtId="0" fontId="10" fillId="0" borderId="0" xfId="0" applyNumberFormat="1" applyFont="1" applyFill="1" applyBorder="1" applyAlignment="1" applyProtection="1">
      <alignment vertical="center"/>
    </xf>
    <xf numFmtId="0" fontId="10" fillId="0" borderId="1" xfId="0" applyNumberFormat="1" applyFont="1" applyFill="1" applyBorder="1" applyAlignment="1" applyProtection="1">
      <alignment vertical="center"/>
    </xf>
    <xf numFmtId="0" fontId="10" fillId="0" borderId="6" xfId="0" applyNumberFormat="1" applyFont="1" applyFill="1" applyBorder="1" applyAlignment="1" applyProtection="1">
      <alignment vertical="center"/>
    </xf>
    <xf numFmtId="0" fontId="10" fillId="0" borderId="2" xfId="0" applyNumberFormat="1" applyFont="1" applyFill="1" applyBorder="1" applyAlignment="1" applyProtection="1">
      <alignment vertical="center"/>
    </xf>
    <xf numFmtId="0" fontId="10" fillId="0" borderId="7" xfId="0" applyNumberFormat="1" applyFont="1" applyFill="1" applyBorder="1" applyAlignment="1" applyProtection="1">
      <alignment vertical="center"/>
    </xf>
    <xf numFmtId="0" fontId="10" fillId="0" borderId="6" xfId="0" applyNumberFormat="1" applyFont="1" applyFill="1" applyBorder="1" applyAlignment="1" applyProtection="1">
      <alignment horizontal="centerContinuous" vertical="center"/>
    </xf>
    <xf numFmtId="0" fontId="10" fillId="0" borderId="0" xfId="0" applyNumberFormat="1" applyFont="1" applyFill="1" applyAlignment="1" applyProtection="1">
      <alignment vertical="center"/>
    </xf>
    <xf numFmtId="0" fontId="10" fillId="0" borderId="4" xfId="0" applyNumberFormat="1" applyFont="1" applyFill="1" applyBorder="1" applyAlignment="1" applyProtection="1"/>
    <xf numFmtId="0" fontId="10" fillId="0" borderId="3" xfId="0" applyNumberFormat="1" applyFont="1" applyFill="1" applyBorder="1" applyAlignment="1" applyProtection="1">
      <alignment horizontal="center" vertical="top"/>
    </xf>
    <xf numFmtId="0" fontId="10" fillId="0" borderId="8" xfId="0" applyNumberFormat="1" applyFont="1" applyFill="1" applyBorder="1" applyAlignment="1" applyProtection="1">
      <alignment horizontal="center"/>
    </xf>
    <xf numFmtId="0" fontId="10" fillId="0" borderId="0" xfId="0" applyNumberFormat="1" applyFont="1" applyFill="1" applyAlignment="1" applyProtection="1">
      <alignment vertical="top"/>
    </xf>
    <xf numFmtId="0" fontId="10" fillId="0" borderId="9" xfId="0" applyNumberFormat="1" applyFont="1" applyFill="1" applyBorder="1" applyAlignment="1" applyProtection="1">
      <alignment horizontal="center" wrapText="1"/>
    </xf>
    <xf numFmtId="0" fontId="10" fillId="0" borderId="10" xfId="0" applyNumberFormat="1" applyFont="1" applyFill="1" applyBorder="1" applyAlignment="1" applyProtection="1">
      <alignment horizontal="center" wrapText="1"/>
    </xf>
    <xf numFmtId="0" fontId="10" fillId="0" borderId="2" xfId="0" applyNumberFormat="1" applyFont="1" applyFill="1" applyBorder="1" applyAlignment="1" applyProtection="1">
      <alignment wrapText="1"/>
    </xf>
    <xf numFmtId="0" fontId="10" fillId="0" borderId="9" xfId="0" applyNumberFormat="1" applyFont="1" applyFill="1" applyBorder="1" applyAlignment="1" applyProtection="1">
      <alignment horizontal="centerContinuous" wrapText="1"/>
    </xf>
    <xf numFmtId="0" fontId="10" fillId="0" borderId="0" xfId="0" applyNumberFormat="1" applyFont="1" applyFill="1" applyBorder="1" applyAlignment="1" applyProtection="1">
      <alignment horizontal="centerContinuous" wrapText="1"/>
    </xf>
    <xf numFmtId="0" fontId="10" fillId="0" borderId="1" xfId="0" applyNumberFormat="1" applyFont="1" applyFill="1" applyBorder="1" applyAlignment="1" applyProtection="1">
      <alignment wrapText="1"/>
    </xf>
    <xf numFmtId="0" fontId="10" fillId="0" borderId="4" xfId="0" applyNumberFormat="1" applyFont="1" applyFill="1" applyBorder="1" applyAlignment="1" applyProtection="1">
      <alignment horizontal="centerContinuous"/>
    </xf>
    <xf numFmtId="0" fontId="10" fillId="0" borderId="10" xfId="0" applyNumberFormat="1" applyFont="1" applyFill="1" applyBorder="1" applyAlignment="1" applyProtection="1">
      <alignment horizontal="centerContinuous" wrapText="1"/>
    </xf>
    <xf numFmtId="0" fontId="17" fillId="0" borderId="11" xfId="0" applyNumberFormat="1" applyFont="1" applyFill="1" applyBorder="1" applyAlignment="1" applyProtection="1">
      <alignment horizontal="center"/>
    </xf>
    <xf numFmtId="0" fontId="10" fillId="0" borderId="0" xfId="0" applyNumberFormat="1" applyFont="1" applyFill="1" applyBorder="1" applyAlignment="1" applyProtection="1">
      <alignment horizontal="centerContinuous"/>
    </xf>
    <xf numFmtId="0" fontId="17" fillId="0" borderId="9" xfId="0" applyNumberFormat="1" applyFont="1" applyFill="1" applyBorder="1" applyAlignment="1" applyProtection="1">
      <alignment horizontal="center"/>
    </xf>
    <xf numFmtId="0" fontId="10" fillId="0" borderId="1" xfId="0" applyNumberFormat="1" applyFont="1" applyFill="1" applyBorder="1" applyAlignment="1" applyProtection="1">
      <alignment horizontal="centerContinuous" wrapText="1"/>
    </xf>
    <xf numFmtId="0" fontId="10" fillId="0" borderId="11" xfId="0" applyNumberFormat="1" applyFont="1" applyFill="1" applyBorder="1" applyAlignment="1" applyProtection="1">
      <alignment horizontal="center"/>
    </xf>
    <xf numFmtId="0" fontId="10" fillId="0" borderId="9" xfId="0" applyNumberFormat="1" applyFont="1" applyFill="1" applyBorder="1" applyAlignment="1" applyProtection="1">
      <alignment horizontal="center"/>
    </xf>
    <xf numFmtId="0" fontId="10" fillId="0" borderId="4" xfId="0" applyNumberFormat="1" applyFont="1" applyFill="1" applyBorder="1" applyAlignment="1" applyProtection="1">
      <alignment horizontal="centerContinuous" wrapText="1"/>
    </xf>
    <xf numFmtId="0" fontId="10" fillId="0" borderId="3" xfId="0" applyNumberFormat="1" applyFont="1" applyFill="1" applyBorder="1" applyAlignment="1" applyProtection="1">
      <alignment horizontal="centerContinuous"/>
    </xf>
    <xf numFmtId="0" fontId="10" fillId="0" borderId="8" xfId="0" applyNumberFormat="1" applyFont="1" applyFill="1" applyBorder="1" applyAlignment="1" applyProtection="1">
      <alignment horizontal="center" wrapText="1"/>
    </xf>
    <xf numFmtId="0" fontId="10" fillId="0" borderId="0" xfId="0" applyNumberFormat="1" applyFont="1" applyFill="1" applyBorder="1" applyAlignment="1" applyProtection="1">
      <alignment horizontal="center" wrapText="1"/>
    </xf>
    <xf numFmtId="0" fontId="7" fillId="0" borderId="9" xfId="0" applyNumberFormat="1" applyFont="1" applyFill="1" applyBorder="1" applyAlignment="1" applyProtection="1"/>
    <xf numFmtId="0" fontId="10" fillId="0" borderId="9" xfId="0" applyNumberFormat="1" applyFont="1" applyFill="1" applyBorder="1" applyAlignment="1" applyProtection="1"/>
    <xf numFmtId="0" fontId="12" fillId="0" borderId="9" xfId="0" applyNumberFormat="1" applyFont="1" applyFill="1" applyBorder="1" applyAlignment="1" applyProtection="1">
      <alignment horizontal="center" vertical="center"/>
    </xf>
    <xf numFmtId="0" fontId="10" fillId="0" borderId="9" xfId="0" applyNumberFormat="1" applyFont="1" applyFill="1" applyBorder="1" applyAlignment="1" applyProtection="1">
      <alignment horizontal="centerContinuous"/>
    </xf>
    <xf numFmtId="0" fontId="10" fillId="0" borderId="0" xfId="0" applyNumberFormat="1" applyFont="1" applyFill="1" applyBorder="1" applyAlignment="1" applyProtection="1"/>
    <xf numFmtId="0" fontId="10" fillId="0" borderId="11" xfId="0" applyNumberFormat="1" applyFont="1" applyFill="1" applyBorder="1" applyAlignment="1" applyProtection="1"/>
    <xf numFmtId="0" fontId="12" fillId="0" borderId="11" xfId="0" applyNumberFormat="1" applyFont="1" applyFill="1" applyBorder="1" applyAlignment="1" applyProtection="1"/>
    <xf numFmtId="0" fontId="7" fillId="0" borderId="11" xfId="0" applyNumberFormat="1" applyFont="1" applyFill="1" applyBorder="1" applyAlignment="1" applyProtection="1"/>
    <xf numFmtId="0" fontId="12" fillId="0" borderId="0" xfId="0" applyNumberFormat="1" applyFont="1" applyFill="1" applyAlignment="1" applyProtection="1">
      <alignment horizontal="center"/>
    </xf>
    <xf numFmtId="0" fontId="12" fillId="0" borderId="9" xfId="0" applyNumberFormat="1" applyFont="1" applyFill="1" applyBorder="1" applyAlignment="1" applyProtection="1">
      <alignment horizontal="center"/>
    </xf>
    <xf numFmtId="0" fontId="10" fillId="0" borderId="1" xfId="0" applyNumberFormat="1" applyFont="1" applyFill="1" applyBorder="1" applyAlignment="1" applyProtection="1">
      <alignment horizontal="centerContinuous" vertical="center"/>
    </xf>
    <xf numFmtId="0" fontId="10" fillId="0" borderId="9" xfId="0" applyNumberFormat="1" applyFont="1" applyFill="1" applyBorder="1" applyAlignment="1" applyProtection="1">
      <alignment horizontal="centerContinuous" vertical="center"/>
    </xf>
    <xf numFmtId="0" fontId="10" fillId="0" borderId="1" xfId="0" applyNumberFormat="1" applyFont="1" applyFill="1" applyBorder="1" applyAlignment="1" applyProtection="1">
      <alignment horizontal="centerContinuous" vertical="top"/>
    </xf>
    <xf numFmtId="0" fontId="10" fillId="0" borderId="9" xfId="0" applyNumberFormat="1" applyFont="1" applyFill="1" applyBorder="1" applyAlignment="1" applyProtection="1">
      <alignment horizontal="centerContinuous" vertical="top"/>
    </xf>
    <xf numFmtId="0" fontId="10" fillId="0" borderId="11" xfId="0" applyNumberFormat="1" applyFont="1" applyFill="1" applyBorder="1" applyAlignment="1" applyProtection="1">
      <alignment horizontal="center" vertical="top"/>
    </xf>
    <xf numFmtId="16" fontId="10" fillId="0" borderId="11" xfId="0" applyNumberFormat="1" applyFont="1" applyFill="1" applyBorder="1" applyAlignment="1" applyProtection="1">
      <alignment horizontal="center" vertical="top"/>
    </xf>
    <xf numFmtId="16" fontId="10" fillId="0" borderId="9" xfId="0" applyNumberFormat="1" applyFont="1" applyFill="1" applyBorder="1" applyAlignment="1" applyProtection="1">
      <alignment horizontal="center"/>
    </xf>
    <xf numFmtId="0" fontId="10" fillId="0" borderId="4" xfId="0" applyNumberFormat="1" applyFont="1" applyFill="1" applyBorder="1" applyAlignment="1" applyProtection="1">
      <alignment horizontal="centerContinuous" vertical="top"/>
    </xf>
    <xf numFmtId="0" fontId="10" fillId="0" borderId="10" xfId="0" applyNumberFormat="1" applyFont="1" applyFill="1" applyBorder="1" applyAlignment="1" applyProtection="1">
      <alignment horizontal="centerContinuous" vertical="top"/>
    </xf>
    <xf numFmtId="0" fontId="10" fillId="0" borderId="8" xfId="0" applyNumberFormat="1" applyFont="1" applyFill="1" applyBorder="1" applyAlignment="1" applyProtection="1">
      <alignment horizontal="center" vertical="top"/>
    </xf>
    <xf numFmtId="0" fontId="10" fillId="0" borderId="10" xfId="0" applyNumberFormat="1" applyFont="1" applyFill="1" applyBorder="1" applyAlignment="1" applyProtection="1">
      <alignment horizontal="center" vertical="top"/>
    </xf>
    <xf numFmtId="16" fontId="10" fillId="0" borderId="10" xfId="0" applyNumberFormat="1" applyFont="1" applyFill="1" applyBorder="1" applyAlignment="1" applyProtection="1">
      <alignment horizontal="center" vertical="top"/>
    </xf>
    <xf numFmtId="16" fontId="10" fillId="0" borderId="8" xfId="0" applyNumberFormat="1" applyFont="1" applyFill="1" applyBorder="1" applyAlignment="1" applyProtection="1">
      <alignment horizontal="center" vertical="top"/>
    </xf>
    <xf numFmtId="0" fontId="12" fillId="0" borderId="12" xfId="0" applyNumberFormat="1" applyFont="1" applyFill="1" applyBorder="1" applyAlignment="1" applyProtection="1">
      <alignment horizontal="center"/>
    </xf>
    <xf numFmtId="0" fontId="12" fillId="0" borderId="0" xfId="0" applyNumberFormat="1" applyFont="1" applyFill="1" applyBorder="1" applyAlignment="1" applyProtection="1">
      <alignment horizontal="center"/>
    </xf>
    <xf numFmtId="0" fontId="12" fillId="0" borderId="11" xfId="0" applyNumberFormat="1" applyFont="1" applyFill="1" applyBorder="1" applyAlignment="1" applyProtection="1">
      <alignment horizontal="center"/>
    </xf>
    <xf numFmtId="0" fontId="10" fillId="0" borderId="0" xfId="0" applyNumberFormat="1" applyFont="1" applyFill="1" applyBorder="1" applyAlignment="1" applyProtection="1">
      <alignment horizontal="center"/>
    </xf>
    <xf numFmtId="0" fontId="10" fillId="0" borderId="1" xfId="0" applyNumberFormat="1" applyFont="1" applyFill="1" applyBorder="1" applyAlignment="1" applyProtection="1">
      <alignment horizontal="centerContinuous"/>
    </xf>
    <xf numFmtId="0" fontId="10" fillId="0" borderId="10" xfId="0" applyNumberFormat="1" applyFont="1" applyFill="1" applyBorder="1" applyAlignment="1" applyProtection="1">
      <alignment horizontal="centerContinuous"/>
    </xf>
    <xf numFmtId="0" fontId="12" fillId="0" borderId="0" xfId="0" applyNumberFormat="1" applyFont="1" applyFill="1" applyBorder="1" applyAlignment="1" applyProtection="1">
      <alignment horizontal="centerContinuous" vertical="center"/>
    </xf>
    <xf numFmtId="0" fontId="10" fillId="0" borderId="0" xfId="0" applyNumberFormat="1" applyFont="1" applyFill="1" applyBorder="1" applyAlignment="1" applyProtection="1">
      <alignment horizontal="centerContinuous" vertical="center"/>
    </xf>
    <xf numFmtId="0" fontId="12" fillId="0" borderId="11" xfId="0" applyNumberFormat="1" applyFont="1" applyFill="1" applyBorder="1" applyAlignment="1" applyProtection="1">
      <alignment vertical="center"/>
    </xf>
    <xf numFmtId="0" fontId="10" fillId="0" borderId="3" xfId="0" applyNumberFormat="1" applyFont="1" applyFill="1" applyBorder="1" applyAlignment="1" applyProtection="1">
      <alignment horizontal="centerContinuous" vertical="center"/>
    </xf>
    <xf numFmtId="0" fontId="10" fillId="0" borderId="10" xfId="0" applyNumberFormat="1" applyFont="1" applyFill="1" applyBorder="1" applyAlignment="1" applyProtection="1">
      <alignment horizontal="centerContinuous" vertical="center"/>
    </xf>
    <xf numFmtId="0" fontId="10" fillId="0" borderId="9" xfId="0" applyNumberFormat="1" applyFont="1" applyFill="1" applyBorder="1" applyAlignment="1" applyProtection="1">
      <alignment vertical="center"/>
    </xf>
    <xf numFmtId="0" fontId="12" fillId="0" borderId="0" xfId="0" applyNumberFormat="1" applyFont="1" applyFill="1" applyBorder="1" applyAlignment="1" applyProtection="1">
      <alignment horizontal="center" vertical="center"/>
    </xf>
    <xf numFmtId="0" fontId="12" fillId="0" borderId="11" xfId="0" applyNumberFormat="1" applyFont="1" applyFill="1" applyBorder="1" applyAlignment="1" applyProtection="1">
      <alignment horizontal="center" vertical="center"/>
    </xf>
    <xf numFmtId="0" fontId="10" fillId="0" borderId="9"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center" vertical="top"/>
    </xf>
    <xf numFmtId="0" fontId="10" fillId="0" borderId="0" xfId="0" applyNumberFormat="1" applyFont="1" applyFill="1" applyBorder="1" applyAlignment="1" applyProtection="1">
      <alignment horizontal="center" vertical="top"/>
    </xf>
    <xf numFmtId="0" fontId="10" fillId="0" borderId="9" xfId="0" applyNumberFormat="1" applyFont="1" applyFill="1" applyBorder="1" applyAlignment="1" applyProtection="1">
      <alignment horizontal="center" vertical="top"/>
    </xf>
    <xf numFmtId="0" fontId="10" fillId="0" borderId="4" xfId="0" applyNumberFormat="1" applyFont="1" applyFill="1" applyBorder="1" applyAlignment="1" applyProtection="1">
      <alignment vertical="top"/>
    </xf>
    <xf numFmtId="0" fontId="10" fillId="0" borderId="10" xfId="0" applyNumberFormat="1" applyFont="1" applyFill="1" applyBorder="1" applyAlignment="1" applyProtection="1">
      <alignment vertical="top"/>
    </xf>
    <xf numFmtId="0" fontId="10" fillId="0" borderId="6" xfId="0" applyNumberFormat="1" applyFont="1" applyFill="1" applyBorder="1" applyAlignment="1" applyProtection="1">
      <alignment horizontal="centerContinuous"/>
    </xf>
    <xf numFmtId="0" fontId="12" fillId="0" borderId="0" xfId="0" applyNumberFormat="1" applyFont="1" applyFill="1" applyBorder="1" applyAlignment="1" applyProtection="1">
      <alignment horizontal="centerContinuous"/>
    </xf>
    <xf numFmtId="0" fontId="7" fillId="0" borderId="0" xfId="0" applyNumberFormat="1" applyFont="1" applyFill="1" applyAlignment="1" applyProtection="1">
      <alignment horizontal="centerContinuous"/>
    </xf>
    <xf numFmtId="0" fontId="7" fillId="0" borderId="9" xfId="0" applyNumberFormat="1" applyFont="1" applyFill="1" applyBorder="1" applyAlignment="1" applyProtection="1">
      <alignment horizontal="centerContinuous"/>
    </xf>
    <xf numFmtId="0" fontId="10" fillId="0" borderId="3" xfId="0" applyNumberFormat="1" applyFont="1" applyFill="1" applyBorder="1" applyAlignment="1" applyProtection="1"/>
    <xf numFmtId="0" fontId="10" fillId="0" borderId="10" xfId="0" applyNumberFormat="1" applyFont="1" applyFill="1" applyBorder="1" applyAlignment="1" applyProtection="1"/>
    <xf numFmtId="0" fontId="10" fillId="0" borderId="1" xfId="0" applyNumberFormat="1" applyFont="1" applyFill="1" applyBorder="1" applyAlignment="1" applyProtection="1">
      <alignment horizontal="centerContinuous" vertical="top" wrapText="1"/>
    </xf>
    <xf numFmtId="0" fontId="10" fillId="0" borderId="0" xfId="0" applyNumberFormat="1" applyFont="1" applyFill="1" applyBorder="1" applyAlignment="1" applyProtection="1">
      <alignment wrapText="1"/>
    </xf>
    <xf numFmtId="0" fontId="10" fillId="0" borderId="3" xfId="0" applyNumberFormat="1" applyFont="1" applyFill="1" applyBorder="1" applyAlignment="1" applyProtection="1">
      <alignment horizontal="center"/>
    </xf>
    <xf numFmtId="0" fontId="10" fillId="0" borderId="8" xfId="0" applyNumberFormat="1" applyFont="1" applyFill="1" applyBorder="1" applyAlignment="1" applyProtection="1">
      <alignment horizontal="center" vertical="center" wrapText="1"/>
    </xf>
    <xf numFmtId="0" fontId="10" fillId="0" borderId="10"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Continuous" vertical="center"/>
    </xf>
    <xf numFmtId="0" fontId="10" fillId="0" borderId="5" xfId="0" applyNumberFormat="1" applyFont="1" applyFill="1" applyBorder="1" applyAlignment="1" applyProtection="1">
      <alignment vertical="center"/>
    </xf>
    <xf numFmtId="0" fontId="12" fillId="0" borderId="6" xfId="0" applyNumberFormat="1" applyFont="1" applyFill="1" applyBorder="1" applyAlignment="1" applyProtection="1">
      <alignment horizontal="center" wrapText="1"/>
    </xf>
    <xf numFmtId="0" fontId="10" fillId="0" borderId="0" xfId="0" applyNumberFormat="1" applyFont="1" applyFill="1" applyBorder="1" applyAlignment="1" applyProtection="1">
      <alignment horizontal="centerContinuous" vertical="top"/>
    </xf>
    <xf numFmtId="0" fontId="10" fillId="0" borderId="1" xfId="0" applyNumberFormat="1" applyFont="1" applyFill="1" applyBorder="1" applyAlignment="1" applyProtection="1">
      <alignment horizontal="center" vertical="top"/>
    </xf>
    <xf numFmtId="0" fontId="10" fillId="0" borderId="7" xfId="0" applyNumberFormat="1" applyFont="1" applyFill="1" applyBorder="1" applyAlignment="1" applyProtection="1"/>
    <xf numFmtId="0" fontId="12" fillId="0" borderId="13" xfId="0" applyNumberFormat="1" applyFont="1" applyFill="1" applyBorder="1" applyAlignment="1" applyProtection="1">
      <alignment horizontal="center"/>
    </xf>
    <xf numFmtId="0" fontId="12" fillId="0" borderId="9" xfId="0" applyNumberFormat="1" applyFont="1" applyFill="1" applyBorder="1" applyAlignment="1" applyProtection="1">
      <alignment horizontal="center" wrapText="1"/>
    </xf>
    <xf numFmtId="0" fontId="10" fillId="0" borderId="8" xfId="0" applyNumberFormat="1" applyFont="1" applyFill="1" applyBorder="1" applyAlignment="1" applyProtection="1"/>
    <xf numFmtId="0" fontId="7" fillId="0" borderId="10" xfId="0" applyNumberFormat="1" applyFont="1" applyFill="1" applyBorder="1" applyAlignment="1" applyProtection="1"/>
    <xf numFmtId="0" fontId="7" fillId="0" borderId="14" xfId="0" applyNumberFormat="1" applyFont="1" applyFill="1" applyBorder="1" applyAlignment="1" applyProtection="1"/>
    <xf numFmtId="0" fontId="10" fillId="0" borderId="5" xfId="0" applyNumberFormat="1" applyFont="1" applyFill="1" applyBorder="1" applyAlignment="1" applyProtection="1"/>
    <xf numFmtId="0" fontId="7" fillId="0" borderId="7" xfId="0" applyNumberFormat="1" applyFont="1" applyFill="1" applyBorder="1" applyAlignment="1" applyProtection="1"/>
    <xf numFmtId="0" fontId="7" fillId="0" borderId="5" xfId="0" applyNumberFormat="1" applyFont="1" applyFill="1" applyBorder="1" applyAlignment="1" applyProtection="1">
      <alignment horizontal="centerContinuous"/>
    </xf>
    <xf numFmtId="0" fontId="12" fillId="0" borderId="7" xfId="0" applyNumberFormat="1" applyFont="1" applyFill="1" applyBorder="1" applyAlignment="1" applyProtection="1">
      <alignment horizontal="centerContinuous" vertical="center"/>
    </xf>
    <xf numFmtId="0" fontId="7" fillId="0" borderId="6" xfId="0" applyNumberFormat="1" applyFont="1" applyFill="1" applyBorder="1" applyAlignment="1" applyProtection="1">
      <alignment horizontal="centerContinuous" vertical="center"/>
    </xf>
    <xf numFmtId="0" fontId="10" fillId="0" borderId="8" xfId="0" applyNumberFormat="1" applyFont="1" applyFill="1" applyBorder="1" applyAlignment="1" applyProtection="1">
      <alignment horizontal="center" vertical="center"/>
    </xf>
    <xf numFmtId="0" fontId="10" fillId="0" borderId="10" xfId="0" applyNumberFormat="1" applyFont="1" applyFill="1" applyBorder="1" applyAlignment="1" applyProtection="1">
      <alignment horizontal="center" vertical="center"/>
    </xf>
    <xf numFmtId="0" fontId="7" fillId="0" borderId="0" xfId="0" applyNumberFormat="1" applyFont="1" applyFill="1" applyAlignment="1" applyProtection="1"/>
    <xf numFmtId="0" fontId="12" fillId="0" borderId="7" xfId="0" applyNumberFormat="1" applyFont="1" applyFill="1" applyBorder="1" applyAlignment="1" applyProtection="1">
      <alignment horizontal="centerContinuous" wrapText="1"/>
    </xf>
    <xf numFmtId="0" fontId="10" fillId="0" borderId="1" xfId="0" applyNumberFormat="1" applyFont="1" applyFill="1" applyBorder="1" applyAlignment="1" applyProtection="1">
      <alignment horizontal="center" vertical="top" wrapText="1"/>
    </xf>
    <xf numFmtId="0" fontId="10" fillId="0" borderId="0" xfId="0" applyNumberFormat="1" applyFont="1" applyFill="1" applyAlignment="1" applyProtection="1">
      <alignment horizontal="center"/>
    </xf>
    <xf numFmtId="164" fontId="10" fillId="0" borderId="0" xfId="0" applyNumberFormat="1" applyFont="1" applyFill="1" applyAlignment="1" applyProtection="1">
      <alignment vertical="center"/>
    </xf>
    <xf numFmtId="164" fontId="10" fillId="0" borderId="0" xfId="0" applyNumberFormat="1" applyFont="1" applyFill="1" applyAlignment="1" applyProtection="1"/>
    <xf numFmtId="164" fontId="6" fillId="0" borderId="0" xfId="0" applyNumberFormat="1" applyFont="1" applyFill="1" applyAlignment="1" applyProtection="1">
      <alignment wrapText="1"/>
    </xf>
    <xf numFmtId="22" fontId="23" fillId="0" borderId="0" xfId="0" applyNumberFormat="1" applyFont="1" applyFill="1" applyAlignment="1" applyProtection="1">
      <alignment horizontal="centerContinuous"/>
    </xf>
    <xf numFmtId="0" fontId="23" fillId="0" borderId="0" xfId="0" applyNumberFormat="1" applyFont="1" applyFill="1" applyAlignment="1" applyProtection="1"/>
    <xf numFmtId="166" fontId="4" fillId="0" borderId="0" xfId="0" applyFont="1" applyFill="1" applyAlignment="1">
      <protection locked="0" hidden="1"/>
    </xf>
    <xf numFmtId="166" fontId="6" fillId="0" borderId="0" xfId="0" applyFont="1" applyFill="1" applyAlignment="1">
      <protection locked="0" hidden="1"/>
    </xf>
    <xf numFmtId="170" fontId="3" fillId="0" borderId="0" xfId="0" applyNumberFormat="1" applyFont="1" applyFill="1" applyAlignment="1" applyProtection="1">
      <alignment horizontal="centerContinuous"/>
    </xf>
    <xf numFmtId="170" fontId="13" fillId="0" borderId="0" xfId="0" applyNumberFormat="1" applyFont="1" applyFill="1" applyAlignment="1" applyProtection="1"/>
    <xf numFmtId="170" fontId="12" fillId="0" borderId="9" xfId="0" applyNumberFormat="1" applyFont="1" applyFill="1" applyBorder="1" applyAlignment="1" applyProtection="1">
      <alignment horizontal="center"/>
    </xf>
    <xf numFmtId="170" fontId="10" fillId="0" borderId="9" xfId="0" applyNumberFormat="1" applyFont="1" applyFill="1" applyBorder="1" applyAlignment="1" applyProtection="1">
      <alignment horizontal="center"/>
    </xf>
    <xf numFmtId="170" fontId="10" fillId="0" borderId="11" xfId="0" applyNumberFormat="1" applyFont="1" applyFill="1" applyBorder="1" applyAlignment="1" applyProtection="1">
      <alignment horizontal="center" vertical="top"/>
    </xf>
    <xf numFmtId="170" fontId="10" fillId="0" borderId="10" xfId="0" applyNumberFormat="1" applyFont="1" applyFill="1" applyBorder="1" applyAlignment="1" applyProtection="1">
      <alignment horizontal="center" vertical="top"/>
    </xf>
    <xf numFmtId="170" fontId="3" fillId="0" borderId="0" xfId="0" applyNumberFormat="1" applyFont="1" applyFill="1" applyAlignment="1" applyProtection="1"/>
    <xf numFmtId="170" fontId="23" fillId="0" borderId="0" xfId="0" applyNumberFormat="1" applyFont="1" applyFill="1" applyAlignment="1" applyProtection="1">
      <alignment horizontal="right"/>
    </xf>
    <xf numFmtId="0" fontId="12" fillId="0" borderId="1" xfId="0" applyNumberFormat="1" applyFont="1" applyFill="1" applyBorder="1" applyAlignment="1" applyProtection="1">
      <alignment vertical="center"/>
    </xf>
    <xf numFmtId="166" fontId="10" fillId="0" borderId="7" xfId="0" applyFont="1" applyFill="1" applyBorder="1" applyAlignment="1">
      <alignment vertical="center"/>
      <protection locked="0" hidden="1"/>
    </xf>
    <xf numFmtId="166" fontId="10" fillId="0" borderId="5" xfId="0" applyFont="1" applyFill="1" applyBorder="1" applyAlignment="1">
      <alignment vertical="center"/>
      <protection locked="0" hidden="1"/>
    </xf>
    <xf numFmtId="166" fontId="10" fillId="0" borderId="0" xfId="0" applyFont="1" applyFill="1" applyAlignment="1">
      <alignment vertical="center"/>
      <protection locked="0" hidden="1"/>
    </xf>
    <xf numFmtId="166" fontId="12" fillId="0" borderId="11" xfId="0" applyFont="1" applyFill="1" applyBorder="1" applyAlignment="1">
      <alignment horizontal="center"/>
      <protection locked="0" hidden="1"/>
    </xf>
    <xf numFmtId="166" fontId="12" fillId="0" borderId="1" xfId="0" applyFont="1" applyFill="1" applyBorder="1" applyAlignment="1">
      <alignment horizontal="centerContinuous" wrapText="1"/>
      <protection locked="0" hidden="1"/>
    </xf>
    <xf numFmtId="166" fontId="10" fillId="0" borderId="0" xfId="0" applyFont="1" applyFill="1" applyBorder="1" applyAlignment="1">
      <protection locked="0" hidden="1"/>
    </xf>
    <xf numFmtId="166" fontId="10" fillId="0" borderId="0" xfId="0" applyFont="1" applyFill="1" applyAlignment="1">
      <protection locked="0" hidden="1"/>
    </xf>
    <xf numFmtId="166" fontId="10" fillId="0" borderId="0" xfId="0" applyFont="1" applyFill="1" applyBorder="1" applyAlignment="1">
      <alignment horizontal="centerContinuous"/>
      <protection locked="0" hidden="1"/>
    </xf>
    <xf numFmtId="166" fontId="10" fillId="0" borderId="11" xfId="0" applyFont="1" applyFill="1" applyBorder="1" applyAlignment="1">
      <alignment horizontal="center" wrapText="1"/>
      <protection locked="0" hidden="1"/>
    </xf>
    <xf numFmtId="166" fontId="10" fillId="0" borderId="0" xfId="0" applyFont="1" applyFill="1" applyBorder="1" applyAlignment="1">
      <alignment horizontal="centerContinuous" vertical="center"/>
      <protection locked="0" hidden="1"/>
    </xf>
    <xf numFmtId="166" fontId="10" fillId="0" borderId="11" xfId="0" applyFont="1" applyFill="1" applyBorder="1" applyAlignment="1">
      <alignment horizontal="center" vertical="center" wrapText="1"/>
      <protection locked="0" hidden="1"/>
    </xf>
    <xf numFmtId="166" fontId="10" fillId="0" borderId="9" xfId="0" applyFont="1" applyFill="1" applyBorder="1" applyAlignment="1">
      <alignment horizontal="center" vertical="center" wrapText="1"/>
      <protection locked="0" hidden="1"/>
    </xf>
    <xf numFmtId="166" fontId="10" fillId="0" borderId="3" xfId="0" applyFont="1" applyFill="1" applyBorder="1" applyAlignment="1">
      <alignment horizontal="centerContinuous"/>
      <protection locked="0" hidden="1"/>
    </xf>
    <xf numFmtId="166" fontId="10" fillId="0" borderId="2" xfId="0" applyFont="1" applyFill="1" applyBorder="1" applyAlignment="1">
      <alignment vertical="center" wrapText="1"/>
      <protection locked="0" hidden="1"/>
    </xf>
    <xf numFmtId="0" fontId="4" fillId="0" borderId="3" xfId="0" applyNumberFormat="1" applyFont="1" applyFill="1" applyBorder="1" applyAlignment="1" applyProtection="1"/>
    <xf numFmtId="0" fontId="6" fillId="0" borderId="0" xfId="0" applyNumberFormat="1" applyFont="1" applyFill="1" applyBorder="1" applyAlignment="1" applyProtection="1">
      <alignment horizontal="centerContinuous" wrapText="1"/>
    </xf>
    <xf numFmtId="0" fontId="6" fillId="0" borderId="0" xfId="0" applyNumberFormat="1" applyFont="1" applyFill="1" applyBorder="1" applyAlignment="1" applyProtection="1"/>
    <xf numFmtId="0" fontId="10" fillId="0" borderId="15" xfId="0" applyNumberFormat="1" applyFont="1" applyFill="1" applyBorder="1" applyAlignment="1" applyProtection="1">
      <alignment horizontal="center" vertical="top"/>
    </xf>
    <xf numFmtId="166" fontId="10" fillId="0" borderId="5" xfId="0" applyFont="1" applyFill="1" applyBorder="1" applyAlignment="1">
      <alignment horizontal="centerContinuous" vertical="center"/>
      <protection locked="0" hidden="1"/>
    </xf>
    <xf numFmtId="166" fontId="10" fillId="0" borderId="1" xfId="0" applyFont="1" applyFill="1" applyBorder="1" applyAlignment="1">
      <alignment horizontal="center" wrapText="1"/>
      <protection locked="0" hidden="1"/>
    </xf>
    <xf numFmtId="166" fontId="10" fillId="0" borderId="0" xfId="0" applyFont="1" applyFill="1" applyBorder="1" applyAlignment="1">
      <alignment horizontal="center"/>
      <protection locked="0" hidden="1"/>
    </xf>
    <xf numFmtId="166" fontId="12" fillId="0" borderId="11" xfId="0" applyFont="1" applyFill="1" applyBorder="1" applyAlignment="1">
      <alignment horizontal="center" wrapText="1"/>
      <protection locked="0" hidden="1"/>
    </xf>
    <xf numFmtId="166" fontId="10" fillId="0" borderId="0" xfId="0" applyFont="1" applyFill="1" applyAlignment="1">
      <alignment horizontal="center"/>
      <protection locked="0" hidden="1"/>
    </xf>
    <xf numFmtId="166" fontId="10" fillId="0" borderId="1" xfId="0" applyFont="1" applyFill="1" applyBorder="1" applyAlignment="1">
      <alignment horizontal="centerContinuous" vertical="top" wrapText="1"/>
      <protection locked="0" hidden="1"/>
    </xf>
    <xf numFmtId="166" fontId="10" fillId="0" borderId="4" xfId="0" applyFont="1" applyFill="1" applyBorder="1" applyAlignment="1">
      <alignment horizontal="centerContinuous" vertical="top" wrapText="1"/>
      <protection locked="0" hidden="1"/>
    </xf>
    <xf numFmtId="166" fontId="14" fillId="0" borderId="0" xfId="0" applyFont="1" applyFill="1" applyAlignment="1">
      <protection locked="0" hidden="1"/>
    </xf>
    <xf numFmtId="166" fontId="10" fillId="0" borderId="5" xfId="0" applyFont="1" applyFill="1" applyBorder="1" applyAlignment="1">
      <alignment vertical="center" wrapText="1"/>
      <protection locked="0" hidden="1"/>
    </xf>
    <xf numFmtId="166" fontId="12" fillId="0" borderId="1" xfId="0" applyFont="1" applyFill="1" applyBorder="1" applyAlignment="1">
      <alignment horizontal="center"/>
      <protection locked="0" hidden="1"/>
    </xf>
    <xf numFmtId="0" fontId="12" fillId="0" borderId="16" xfId="0" applyNumberFormat="1" applyFont="1" applyFill="1" applyBorder="1" applyAlignment="1" applyProtection="1">
      <alignment horizontal="center"/>
    </xf>
    <xf numFmtId="0" fontId="10" fillId="0" borderId="11" xfId="0" applyNumberFormat="1" applyFont="1" applyFill="1" applyBorder="1" applyAlignment="1" applyProtection="1">
      <alignment horizontal="centerContinuous" vertical="center"/>
    </xf>
    <xf numFmtId="0" fontId="12" fillId="0" borderId="0" xfId="0" applyNumberFormat="1" applyFont="1" applyFill="1" applyBorder="1" applyAlignment="1" applyProtection="1">
      <alignment vertical="center"/>
    </xf>
    <xf numFmtId="0" fontId="12" fillId="0" borderId="11" xfId="0" applyNumberFormat="1" applyFont="1" applyFill="1" applyBorder="1" applyAlignment="1" applyProtection="1">
      <alignment horizontal="centerContinuous"/>
    </xf>
    <xf numFmtId="0" fontId="12" fillId="0" borderId="11" xfId="0" applyNumberFormat="1" applyFont="1" applyFill="1" applyBorder="1" applyAlignment="1" applyProtection="1">
      <alignment horizontal="center" wrapText="1"/>
    </xf>
    <xf numFmtId="0" fontId="12" fillId="0" borderId="9" xfId="0" applyNumberFormat="1" applyFont="1" applyFill="1" applyBorder="1" applyAlignment="1" applyProtection="1">
      <alignment horizontal="centerContinuous"/>
    </xf>
    <xf numFmtId="0" fontId="10" fillId="0" borderId="3" xfId="0" applyNumberFormat="1" applyFont="1" applyFill="1" applyBorder="1" applyAlignment="1" applyProtection="1">
      <alignment horizontal="centerContinuous" wrapText="1"/>
    </xf>
    <xf numFmtId="0" fontId="10" fillId="0" borderId="17"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Continuous"/>
    </xf>
    <xf numFmtId="166" fontId="10" fillId="0" borderId="1" xfId="0" applyFont="1" applyFill="1" applyBorder="1" applyAlignment="1">
      <alignment horizontal="center"/>
      <protection locked="0" hidden="1"/>
    </xf>
    <xf numFmtId="166" fontId="10" fillId="0" borderId="4" xfId="0" applyFont="1" applyFill="1" applyBorder="1" applyAlignment="1">
      <alignment horizontal="center" vertical="center"/>
      <protection locked="0" hidden="1"/>
    </xf>
    <xf numFmtId="166" fontId="12" fillId="0" borderId="15" xfId="0" applyFont="1" applyFill="1" applyBorder="1" applyAlignment="1">
      <alignment horizontal="center"/>
      <protection locked="0" hidden="1"/>
    </xf>
    <xf numFmtId="166" fontId="10" fillId="0" borderId="15" xfId="0" applyFont="1" applyFill="1" applyBorder="1" applyAlignment="1">
      <alignment horizontal="center"/>
      <protection locked="0" hidden="1"/>
    </xf>
    <xf numFmtId="166" fontId="10" fillId="0" borderId="15" xfId="0" applyFont="1" applyFill="1" applyBorder="1" applyAlignment="1">
      <alignment horizontal="center" vertical="center"/>
      <protection locked="0" hidden="1"/>
    </xf>
    <xf numFmtId="166" fontId="10" fillId="0" borderId="18" xfId="0" applyFont="1" applyFill="1" applyBorder="1" applyAlignment="1">
      <alignment horizontal="center" vertical="center"/>
      <protection locked="0" hidden="1"/>
    </xf>
    <xf numFmtId="0" fontId="16" fillId="0" borderId="0" xfId="0" applyNumberFormat="1" applyFont="1" applyFill="1" applyAlignment="1" applyProtection="1">
      <alignment horizontal="center"/>
    </xf>
    <xf numFmtId="166" fontId="10" fillId="0" borderId="8" xfId="0" applyFont="1" applyFill="1" applyBorder="1" applyAlignment="1">
      <alignment horizontal="center" vertical="center"/>
      <protection locked="0" hidden="1"/>
    </xf>
    <xf numFmtId="166" fontId="10" fillId="0" borderId="3" xfId="0" applyFont="1" applyFill="1" applyBorder="1" applyAlignment="1">
      <alignment horizontal="center" vertical="center"/>
      <protection locked="0" hidden="1"/>
    </xf>
    <xf numFmtId="0" fontId="17" fillId="0" borderId="3" xfId="0" applyNumberFormat="1" applyFont="1" applyFill="1" applyBorder="1" applyAlignment="1" applyProtection="1">
      <alignment horizontal="center" vertical="top" wrapText="1"/>
    </xf>
    <xf numFmtId="0" fontId="10" fillId="0" borderId="11" xfId="0" applyNumberFormat="1" applyFont="1" applyFill="1" applyBorder="1" applyAlignment="1" applyProtection="1">
      <alignment wrapText="1"/>
    </xf>
    <xf numFmtId="0" fontId="17" fillId="0" borderId="0" xfId="0" applyNumberFormat="1" applyFont="1" applyFill="1" applyBorder="1" applyAlignment="1" applyProtection="1">
      <alignment horizontal="center" vertical="top"/>
    </xf>
    <xf numFmtId="0" fontId="10" fillId="0" borderId="3" xfId="0" applyNumberFormat="1" applyFont="1" applyFill="1" applyBorder="1" applyAlignment="1" applyProtection="1">
      <alignment horizontal="centerContinuous" vertical="top" wrapText="1"/>
    </xf>
    <xf numFmtId="0" fontId="17" fillId="0" borderId="11" xfId="0" applyNumberFormat="1" applyFont="1" applyFill="1" applyBorder="1" applyAlignment="1" applyProtection="1">
      <alignment horizontal="center" vertical="top"/>
    </xf>
    <xf numFmtId="0" fontId="17" fillId="0" borderId="9" xfId="0" applyNumberFormat="1" applyFont="1" applyFill="1" applyBorder="1" applyAlignment="1" applyProtection="1">
      <alignment horizontal="center" vertical="top"/>
    </xf>
    <xf numFmtId="0" fontId="4" fillId="0" borderId="1" xfId="0" applyNumberFormat="1" applyFont="1" applyFill="1" applyBorder="1" applyAlignment="1" applyProtection="1"/>
    <xf numFmtId="0" fontId="10" fillId="0" borderId="4" xfId="0" applyNumberFormat="1" applyFont="1" applyFill="1" applyBorder="1" applyAlignment="1" applyProtection="1">
      <alignment horizontal="center" vertical="top"/>
    </xf>
    <xf numFmtId="0" fontId="12" fillId="0" borderId="3" xfId="0" applyNumberFormat="1" applyFont="1" applyFill="1" applyBorder="1" applyAlignment="1" applyProtection="1">
      <alignment horizontal="centerContinuous" vertical="top"/>
    </xf>
    <xf numFmtId="0" fontId="10" fillId="0" borderId="3" xfId="0" applyNumberFormat="1" applyFont="1" applyFill="1" applyBorder="1" applyAlignment="1" applyProtection="1">
      <alignment horizontal="center" vertical="center"/>
    </xf>
    <xf numFmtId="0" fontId="4" fillId="0" borderId="15" xfId="0" applyNumberFormat="1" applyFont="1" applyFill="1" applyBorder="1" applyAlignment="1" applyProtection="1"/>
    <xf numFmtId="0" fontId="10" fillId="0" borderId="15" xfId="0" applyNumberFormat="1" applyFont="1" applyFill="1" applyBorder="1" applyAlignment="1" applyProtection="1">
      <alignment wrapText="1"/>
    </xf>
    <xf numFmtId="0" fontId="10" fillId="0" borderId="18" xfId="0" applyNumberFormat="1" applyFont="1" applyFill="1" applyBorder="1" applyAlignment="1" applyProtection="1">
      <alignment horizontal="center" vertical="top"/>
    </xf>
    <xf numFmtId="0" fontId="10" fillId="0" borderId="5" xfId="0" applyNumberFormat="1" applyFont="1" applyFill="1" applyBorder="1" applyAlignment="1" applyProtection="1">
      <alignment horizontal="right" vertical="center"/>
    </xf>
    <xf numFmtId="170" fontId="10" fillId="0" borderId="6" xfId="0" applyNumberFormat="1" applyFont="1" applyFill="1" applyBorder="1" applyAlignment="1" applyProtection="1">
      <alignment horizontal="center" vertical="center"/>
    </xf>
    <xf numFmtId="0" fontId="6" fillId="0" borderId="7" xfId="0" applyNumberFormat="1" applyFont="1" applyFill="1" applyBorder="1" applyAlignment="1" applyProtection="1"/>
    <xf numFmtId="0" fontId="15" fillId="0" borderId="7" xfId="0" applyNumberFormat="1" applyFont="1" applyFill="1" applyBorder="1" applyAlignment="1" applyProtection="1"/>
    <xf numFmtId="0" fontId="6" fillId="0" borderId="7" xfId="0" applyNumberFormat="1" applyFont="1" applyFill="1" applyBorder="1" applyAlignment="1" applyProtection="1">
      <alignment wrapText="1"/>
    </xf>
    <xf numFmtId="0" fontId="23" fillId="0" borderId="7" xfId="0" applyNumberFormat="1" applyFont="1" applyFill="1" applyBorder="1" applyAlignment="1" applyProtection="1">
      <alignment horizontal="right"/>
    </xf>
    <xf numFmtId="0" fontId="2" fillId="0" borderId="7" xfId="0" applyNumberFormat="1" applyFont="1" applyFill="1" applyBorder="1" applyAlignment="1" applyProtection="1">
      <alignment horizontal="right"/>
    </xf>
    <xf numFmtId="0" fontId="3" fillId="0" borderId="7" xfId="0" applyNumberFormat="1" applyFont="1" applyFill="1" applyBorder="1" applyAlignment="1" applyProtection="1"/>
    <xf numFmtId="0" fontId="24" fillId="0" borderId="7" xfId="0" applyNumberFormat="1" applyFont="1" applyFill="1" applyBorder="1" applyAlignment="1" applyProtection="1"/>
    <xf numFmtId="164" fontId="6" fillId="0" borderId="0" xfId="0" applyNumberFormat="1" applyFont="1" applyFill="1" applyBorder="1" applyAlignment="1" applyProtection="1">
      <alignment wrapText="1"/>
    </xf>
    <xf numFmtId="0" fontId="22" fillId="0" borderId="5" xfId="0" applyNumberFormat="1" applyFont="1" applyFill="1" applyBorder="1" applyAlignment="1" applyProtection="1">
      <alignment vertical="center"/>
    </xf>
    <xf numFmtId="0" fontId="23" fillId="0" borderId="7" xfId="0" applyNumberFormat="1" applyFont="1" applyFill="1" applyBorder="1" applyAlignment="1" applyProtection="1"/>
    <xf numFmtId="0" fontId="10" fillId="0" borderId="16" xfId="0" applyNumberFormat="1" applyFont="1" applyFill="1" applyBorder="1" applyAlignment="1" applyProtection="1">
      <alignment horizontal="center" wrapText="1"/>
    </xf>
    <xf numFmtId="0" fontId="10" fillId="0" borderId="9" xfId="0" applyNumberFormat="1" applyFont="1" applyFill="1" applyBorder="1" applyAlignment="1" applyProtection="1">
      <alignment horizontal="center" vertical="center" wrapText="1"/>
    </xf>
    <xf numFmtId="0" fontId="10" fillId="0" borderId="11" xfId="0" applyNumberFormat="1" applyFont="1" applyFill="1" applyBorder="1" applyAlignment="1" applyProtection="1">
      <alignment horizontal="center" vertical="center" wrapText="1"/>
    </xf>
    <xf numFmtId="0" fontId="12" fillId="0" borderId="6" xfId="0" applyNumberFormat="1" applyFont="1" applyFill="1" applyBorder="1" applyAlignment="1" applyProtection="1">
      <alignment horizontal="centerContinuous" vertical="center"/>
    </xf>
    <xf numFmtId="0" fontId="10" fillId="0" borderId="11"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alignment horizontal="center" vertical="center"/>
    </xf>
    <xf numFmtId="0" fontId="10" fillId="0" borderId="4"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wrapText="1"/>
    </xf>
    <xf numFmtId="0" fontId="12" fillId="0" borderId="19" xfId="0" applyNumberFormat="1" applyFont="1" applyFill="1" applyBorder="1" applyAlignment="1" applyProtection="1">
      <alignment horizontal="center"/>
    </xf>
    <xf numFmtId="165" fontId="4" fillId="0" borderId="0" xfId="0" applyNumberFormat="1" applyFont="1" applyFill="1" applyAlignment="1" applyProtection="1">
      <alignment horizontal="right"/>
    </xf>
    <xf numFmtId="170" fontId="25" fillId="0" borderId="7" xfId="0" applyNumberFormat="1" applyFont="1" applyFill="1" applyBorder="1" applyAlignment="1" applyProtection="1">
      <alignment horizontal="right" readingOrder="2"/>
    </xf>
    <xf numFmtId="0" fontId="8" fillId="0" borderId="7" xfId="0" applyNumberFormat="1" applyFont="1" applyFill="1" applyBorder="1" applyAlignment="1" applyProtection="1">
      <alignment horizontal="right" readingOrder="2"/>
    </xf>
    <xf numFmtId="0" fontId="8" fillId="0" borderId="0" xfId="0" applyNumberFormat="1" applyFont="1" applyFill="1" applyAlignment="1" applyProtection="1">
      <alignment horizontal="right" readingOrder="2"/>
    </xf>
    <xf numFmtId="0" fontId="8" fillId="0" borderId="0" xfId="0" applyNumberFormat="1" applyFont="1" applyFill="1" applyBorder="1" applyAlignment="1" applyProtection="1">
      <alignment horizontal="right" readingOrder="2"/>
    </xf>
    <xf numFmtId="0" fontId="10" fillId="0" borderId="5" xfId="0" applyNumberFormat="1" applyFont="1" applyFill="1" applyBorder="1" applyAlignment="1" applyProtection="1">
      <alignment horizontal="left"/>
    </xf>
    <xf numFmtId="0" fontId="10" fillId="0" borderId="7" xfId="0" applyNumberFormat="1" applyFont="1" applyFill="1" applyBorder="1" applyAlignment="1" applyProtection="1">
      <alignment horizontal="left"/>
    </xf>
    <xf numFmtId="165" fontId="10" fillId="0" borderId="0" xfId="0" applyNumberFormat="1" applyFont="1" applyFill="1" applyAlignment="1" applyProtection="1">
      <alignment horizontal="right" wrapText="1"/>
    </xf>
    <xf numFmtId="165" fontId="10" fillId="0" borderId="0" xfId="0" applyNumberFormat="1" applyFont="1" applyFill="1" applyAlignment="1" applyProtection="1">
      <alignment horizontal="right"/>
    </xf>
    <xf numFmtId="165" fontId="6" fillId="0" borderId="0" xfId="0" applyNumberFormat="1" applyFont="1" applyFill="1" applyAlignment="1" applyProtection="1">
      <alignment horizontal="center" wrapText="1"/>
    </xf>
    <xf numFmtId="0" fontId="7" fillId="0" borderId="5" xfId="0" applyNumberFormat="1" applyFont="1" applyFill="1" applyBorder="1" applyAlignment="1" applyProtection="1">
      <alignment vertical="center"/>
    </xf>
    <xf numFmtId="0" fontId="10" fillId="0" borderId="5" xfId="0" applyNumberFormat="1" applyFont="1" applyFill="1" applyBorder="1" applyAlignment="1" applyProtection="1">
      <alignment horizontal="right" readingOrder="2"/>
    </xf>
    <xf numFmtId="0" fontId="7" fillId="0" borderId="5" xfId="0" applyNumberFormat="1" applyFont="1" applyFill="1" applyBorder="1" applyAlignment="1" applyProtection="1">
      <alignment horizontal="right" readingOrder="2"/>
    </xf>
    <xf numFmtId="166" fontId="13" fillId="0" borderId="0" xfId="0" applyFont="1" applyFill="1" applyAlignment="1">
      <alignment horizontal="right"/>
      <protection locked="0" hidden="1"/>
    </xf>
    <xf numFmtId="22" fontId="23" fillId="0" borderId="0" xfId="0" applyNumberFormat="1" applyFont="1" applyFill="1" applyAlignment="1">
      <alignment horizontal="centerContinuous"/>
      <protection locked="0" hidden="1"/>
    </xf>
    <xf numFmtId="0" fontId="23" fillId="0" borderId="0" xfId="0" applyNumberFormat="1" applyFont="1" applyFill="1" applyBorder="1" applyAlignment="1" applyProtection="1">
      <alignment horizontal="right"/>
    </xf>
    <xf numFmtId="0" fontId="23" fillId="0" borderId="0" xfId="0" applyNumberFormat="1" applyFont="1" applyFill="1" applyAlignment="1" applyProtection="1">
      <alignment horizontal="centerContinuous"/>
    </xf>
    <xf numFmtId="0" fontId="4" fillId="0" borderId="0" xfId="0" applyNumberFormat="1" applyFont="1" applyFill="1" applyBorder="1" applyAlignment="1" applyProtection="1">
      <alignment horizontal="centerContinuous" vertical="top"/>
    </xf>
    <xf numFmtId="0" fontId="23" fillId="0" borderId="0" xfId="0" applyNumberFormat="1" applyFont="1" applyFill="1" applyBorder="1" applyAlignment="1" applyProtection="1">
      <alignment horizontal="centerContinuous"/>
    </xf>
    <xf numFmtId="22" fontId="23" fillId="0" borderId="0" xfId="0" applyNumberFormat="1" applyFont="1" applyFill="1" applyBorder="1" applyAlignment="1" applyProtection="1">
      <alignment horizontal="centerContinuous"/>
    </xf>
    <xf numFmtId="22" fontId="6" fillId="0" borderId="7" xfId="0" applyNumberFormat="1" applyFont="1" applyFill="1" applyBorder="1" applyAlignment="1">
      <alignment horizontal="centerContinuous"/>
      <protection locked="0" hidden="1"/>
    </xf>
    <xf numFmtId="166" fontId="16" fillId="0" borderId="7" xfId="0" applyFont="1" applyFill="1" applyBorder="1" applyAlignment="1">
      <alignment horizontal="right" readingOrder="2"/>
      <protection locked="0" hidden="1"/>
    </xf>
    <xf numFmtId="166" fontId="16" fillId="0" borderId="7" xfId="0" applyFont="1" applyFill="1" applyBorder="1" applyAlignment="1">
      <protection locked="0" hidden="1"/>
    </xf>
    <xf numFmtId="166" fontId="19" fillId="0" borderId="1" xfId="0" applyFont="1" applyFill="1" applyBorder="1" applyAlignment="1">
      <alignment horizontal="center"/>
      <protection locked="0" hidden="1"/>
    </xf>
    <xf numFmtId="166" fontId="19" fillId="0" borderId="8" xfId="0" applyFont="1" applyFill="1" applyBorder="1" applyAlignment="1">
      <alignment horizontal="center"/>
      <protection locked="0" hidden="1"/>
    </xf>
    <xf numFmtId="166" fontId="19" fillId="0" borderId="11" xfId="0" applyFont="1" applyFill="1" applyBorder="1" applyAlignment="1">
      <alignment horizontal="center"/>
      <protection locked="0" hidden="1"/>
    </xf>
    <xf numFmtId="166" fontId="19" fillId="0" borderId="9" xfId="0" applyFont="1" applyFill="1" applyBorder="1" applyAlignment="1">
      <alignment horizontal="center" wrapText="1"/>
      <protection locked="0" hidden="1"/>
    </xf>
    <xf numFmtId="166" fontId="19" fillId="0" borderId="11" xfId="0" applyFont="1" applyFill="1" applyBorder="1" applyAlignment="1">
      <alignment horizontal="center" wrapText="1"/>
      <protection locked="0" hidden="1"/>
    </xf>
    <xf numFmtId="166" fontId="19" fillId="0" borderId="15" xfId="0" applyFont="1" applyFill="1" applyBorder="1" applyAlignment="1">
      <alignment horizontal="center"/>
      <protection locked="0" hidden="1"/>
    </xf>
    <xf numFmtId="166" fontId="19" fillId="0" borderId="0" xfId="0" applyFont="1" applyFill="1" applyAlignment="1">
      <alignment horizontal="center"/>
      <protection locked="0" hidden="1"/>
    </xf>
    <xf numFmtId="166" fontId="19" fillId="0" borderId="3" xfId="0" applyFont="1" applyFill="1" applyBorder="1" applyAlignment="1">
      <alignment horizontal="center" wrapText="1"/>
      <protection locked="0" hidden="1"/>
    </xf>
    <xf numFmtId="166" fontId="19" fillId="0" borderId="8" xfId="0" applyFont="1" applyFill="1" applyBorder="1" applyAlignment="1">
      <alignment horizontal="center" wrapText="1"/>
      <protection locked="0" hidden="1"/>
    </xf>
    <xf numFmtId="166" fontId="19" fillId="0" borderId="18" xfId="0" applyFont="1" applyFill="1" applyBorder="1" applyAlignment="1">
      <alignment horizontal="center"/>
      <protection locked="0" hidden="1"/>
    </xf>
    <xf numFmtId="0" fontId="10" fillId="0" borderId="21" xfId="0" applyNumberFormat="1" applyFont="1" applyFill="1" applyBorder="1" applyAlignment="1" applyProtection="1">
      <alignment horizontal="left" vertical="center" indent="2" readingOrder="1"/>
    </xf>
    <xf numFmtId="0" fontId="10" fillId="0" borderId="21" xfId="0" applyNumberFormat="1" applyFont="1" applyFill="1" applyBorder="1" applyAlignment="1" applyProtection="1">
      <alignment horizontal="left" vertical="center" indent="1"/>
    </xf>
    <xf numFmtId="0" fontId="22" fillId="0" borderId="22" xfId="0" applyNumberFormat="1" applyFont="1" applyFill="1" applyBorder="1" applyAlignment="1" applyProtection="1">
      <alignment horizontal="right" vertical="center" indent="1" readingOrder="2"/>
    </xf>
    <xf numFmtId="0" fontId="22" fillId="0" borderId="22" xfId="0" applyNumberFormat="1" applyFont="1" applyFill="1" applyBorder="1" applyAlignment="1" applyProtection="1">
      <alignment horizontal="right" vertical="center" indent="2" readingOrder="2"/>
    </xf>
    <xf numFmtId="0" fontId="10" fillId="0" borderId="9" xfId="0" applyNumberFormat="1" applyFont="1" applyFill="1" applyBorder="1" applyAlignment="1" applyProtection="1">
      <alignment horizontal="center" readingOrder="1"/>
    </xf>
    <xf numFmtId="0" fontId="10" fillId="0" borderId="11" xfId="0" applyNumberFormat="1" applyFont="1" applyFill="1" applyBorder="1" applyAlignment="1" applyProtection="1">
      <alignment horizontal="center" vertical="top" readingOrder="1"/>
    </xf>
    <xf numFmtId="0" fontId="12" fillId="0" borderId="11" xfId="0" applyNumberFormat="1" applyFont="1" applyFill="1" applyBorder="1" applyAlignment="1" applyProtection="1">
      <alignment horizontal="center" readingOrder="2"/>
    </xf>
    <xf numFmtId="0" fontId="12" fillId="0" borderId="9" xfId="0" applyNumberFormat="1" applyFont="1" applyFill="1" applyBorder="1" applyAlignment="1" applyProtection="1">
      <alignment horizontal="center" readingOrder="2"/>
    </xf>
    <xf numFmtId="0" fontId="10" fillId="0" borderId="3" xfId="0" applyNumberFormat="1" applyFont="1" applyFill="1" applyBorder="1" applyAlignment="1" applyProtection="1">
      <alignment vertical="center" wrapText="1"/>
    </xf>
    <xf numFmtId="0" fontId="17" fillId="0" borderId="1" xfId="0" applyNumberFormat="1" applyFont="1" applyFill="1" applyBorder="1" applyAlignment="1" applyProtection="1">
      <alignment horizontal="centerContinuous" vertical="center" wrapText="1"/>
    </xf>
    <xf numFmtId="0" fontId="17" fillId="0" borderId="11" xfId="0" applyNumberFormat="1" applyFont="1" applyFill="1" applyBorder="1" applyAlignment="1" applyProtection="1">
      <alignment horizontal="center" vertical="center"/>
    </xf>
    <xf numFmtId="166" fontId="14" fillId="0" borderId="0" xfId="0" applyFont="1" applyFill="1" applyAlignment="1">
      <alignment horizontal="centerContinuous" wrapText="1"/>
      <protection locked="0" hidden="1"/>
    </xf>
    <xf numFmtId="166" fontId="14" fillId="0" borderId="0" xfId="0" applyFont="1" applyFill="1" applyAlignment="1">
      <alignment horizontal="centerContinuous"/>
      <protection locked="0" hidden="1"/>
    </xf>
    <xf numFmtId="166" fontId="5" fillId="0" borderId="0" xfId="0" applyFont="1" applyFill="1" applyAlignment="1">
      <alignment horizontal="centerContinuous"/>
      <protection locked="0" hidden="1"/>
    </xf>
    <xf numFmtId="166" fontId="14" fillId="0" borderId="0" xfId="0" applyFont="1" applyFill="1" applyAlignment="1">
      <alignment wrapText="1"/>
      <protection locked="0" hidden="1"/>
    </xf>
    <xf numFmtId="166" fontId="6" fillId="0" borderId="7" xfId="0" applyFont="1" applyFill="1" applyBorder="1" applyAlignment="1">
      <protection locked="0" hidden="1"/>
    </xf>
    <xf numFmtId="166" fontId="15" fillId="0" borderId="7" xfId="0" applyFont="1" applyFill="1" applyBorder="1" applyAlignment="1">
      <protection locked="0" hidden="1"/>
    </xf>
    <xf numFmtId="166" fontId="15" fillId="0" borderId="0" xfId="0" applyFont="1" applyFill="1" applyAlignment="1">
      <protection locked="0" hidden="1"/>
    </xf>
    <xf numFmtId="166" fontId="23" fillId="0" borderId="0" xfId="0" applyFont="1" applyFill="1" applyAlignment="1">
      <alignment horizontal="centerContinuous"/>
      <protection locked="0" hidden="1"/>
    </xf>
    <xf numFmtId="166" fontId="4" fillId="0" borderId="0" xfId="0" applyFont="1" applyFill="1" applyBorder="1" applyAlignment="1">
      <alignment horizontal="centerContinuous" vertical="top"/>
      <protection locked="0" hidden="1"/>
    </xf>
    <xf numFmtId="166" fontId="4" fillId="0" borderId="0" xfId="0" applyFont="1" applyFill="1" applyBorder="1" applyAlignment="1">
      <alignment horizontal="centerContinuous" vertical="top" wrapText="1"/>
      <protection locked="0" hidden="1"/>
    </xf>
    <xf numFmtId="166" fontId="10" fillId="0" borderId="0" xfId="0" applyFont="1" applyFill="1" applyAlignment="1">
      <alignment wrapText="1"/>
      <protection locked="0" hidden="1"/>
    </xf>
    <xf numFmtId="166" fontId="12" fillId="0" borderId="2" xfId="0" applyFont="1" applyFill="1" applyBorder="1" applyAlignment="1">
      <alignment horizontal="centerContinuous" wrapText="1"/>
      <protection locked="0" hidden="1"/>
    </xf>
    <xf numFmtId="166" fontId="10" fillId="0" borderId="6" xfId="0" applyFont="1" applyFill="1" applyBorder="1" applyAlignment="1">
      <alignment horizontal="centerContinuous" wrapText="1"/>
      <protection locked="0" hidden="1"/>
    </xf>
    <xf numFmtId="0" fontId="12" fillId="0" borderId="6" xfId="0" applyNumberFormat="1" applyFont="1" applyFill="1" applyBorder="1" applyAlignment="1" applyProtection="1">
      <alignment horizontal="center" wrapText="1" readingOrder="2"/>
    </xf>
    <xf numFmtId="0" fontId="10" fillId="0" borderId="1" xfId="0" applyNumberFormat="1" applyFont="1" applyFill="1" applyBorder="1" applyAlignment="1" applyProtection="1"/>
    <xf numFmtId="0" fontId="10" fillId="0" borderId="2" xfId="0" applyNumberFormat="1" applyFont="1" applyFill="1" applyBorder="1" applyAlignment="1" applyProtection="1">
      <alignment horizontal="center"/>
    </xf>
    <xf numFmtId="0" fontId="10" fillId="0" borderId="12" xfId="0" applyNumberFormat="1" applyFont="1" applyFill="1" applyBorder="1" applyAlignment="1" applyProtection="1">
      <alignment horizontal="center"/>
    </xf>
    <xf numFmtId="0" fontId="6" fillId="0" borderId="7" xfId="0" applyNumberFormat="1" applyFont="1" applyFill="1" applyBorder="1" applyAlignment="1" applyProtection="1">
      <alignment horizontal="centerContinuous"/>
    </xf>
    <xf numFmtId="0" fontId="6" fillId="0" borderId="7" xfId="0" applyNumberFormat="1" applyFont="1" applyFill="1" applyBorder="1" applyAlignment="1" applyProtection="1">
      <alignment horizontal="right"/>
    </xf>
    <xf numFmtId="0" fontId="6" fillId="0" borderId="7" xfId="0" applyNumberFormat="1" applyFont="1" applyFill="1" applyBorder="1" applyAlignment="1" applyProtection="1">
      <alignment horizontal="right" readingOrder="2"/>
    </xf>
    <xf numFmtId="0" fontId="10" fillId="0" borderId="8" xfId="0" applyNumberFormat="1" applyFont="1" applyFill="1" applyBorder="1" applyAlignment="1" applyProtection="1">
      <alignment horizontal="left" wrapText="1"/>
    </xf>
    <xf numFmtId="0" fontId="12" fillId="0" borderId="22" xfId="0" applyNumberFormat="1" applyFont="1" applyFill="1" applyBorder="1" applyAlignment="1" applyProtection="1">
      <alignment horizontal="right" vertical="center" indent="2" readingOrder="2"/>
    </xf>
    <xf numFmtId="0" fontId="10" fillId="0" borderId="23" xfId="0" applyNumberFormat="1" applyFont="1" applyFill="1" applyBorder="1" applyAlignment="1" applyProtection="1">
      <alignment horizontal="left" vertical="center" indent="2" readingOrder="1"/>
    </xf>
    <xf numFmtId="0" fontId="10" fillId="0" borderId="4" xfId="0" applyNumberFormat="1" applyFont="1" applyFill="1" applyBorder="1" applyAlignment="1" applyProtection="1">
      <alignment horizontal="left" indent="1"/>
    </xf>
    <xf numFmtId="0" fontId="12" fillId="0" borderId="10" xfId="0" applyNumberFormat="1" applyFont="1" applyFill="1" applyBorder="1" applyAlignment="1" applyProtection="1">
      <alignment horizontal="left" indent="1" readingOrder="2"/>
    </xf>
    <xf numFmtId="0" fontId="10" fillId="0" borderId="21" xfId="0" applyNumberFormat="1" applyFont="1" applyFill="1" applyBorder="1" applyAlignment="1" applyProtection="1">
      <alignment horizontal="left" vertical="center" indent="3"/>
    </xf>
    <xf numFmtId="0" fontId="12" fillId="0" borderId="22" xfId="0" applyNumberFormat="1" applyFont="1" applyFill="1" applyBorder="1" applyAlignment="1" applyProtection="1">
      <alignment horizontal="right" vertical="center" indent="3"/>
    </xf>
    <xf numFmtId="0" fontId="10" fillId="0" borderId="23" xfId="0" applyNumberFormat="1" applyFont="1" applyFill="1" applyBorder="1" applyAlignment="1" applyProtection="1">
      <alignment horizontal="left" vertical="center" indent="3"/>
    </xf>
    <xf numFmtId="0" fontId="10" fillId="0" borderId="12" xfId="0" applyNumberFormat="1" applyFont="1" applyFill="1" applyBorder="1" applyAlignment="1" applyProtection="1">
      <alignment vertical="center"/>
    </xf>
    <xf numFmtId="181" fontId="3" fillId="0" borderId="0" xfId="0" applyNumberFormat="1" applyFont="1" applyFill="1" applyAlignment="1" applyProtection="1">
      <alignment horizontal="centerContinuous"/>
    </xf>
    <xf numFmtId="166" fontId="10" fillId="0" borderId="0" xfId="0" applyFont="1" applyFill="1" applyBorder="1" applyAlignment="1">
      <alignment vertical="center"/>
      <protection locked="0" hidden="1"/>
    </xf>
    <xf numFmtId="166" fontId="18" fillId="0" borderId="0" xfId="0" applyFont="1" applyFill="1" applyAlignment="1">
      <alignment horizontal="right" readingOrder="2"/>
      <protection locked="0" hidden="1"/>
    </xf>
    <xf numFmtId="166" fontId="16" fillId="0" borderId="0" xfId="0" applyFont="1" applyFill="1" applyAlignment="1">
      <protection locked="0" hidden="1"/>
    </xf>
    <xf numFmtId="0" fontId="17" fillId="0" borderId="1" xfId="0" applyNumberFormat="1" applyFont="1" applyFill="1" applyBorder="1" applyAlignment="1" applyProtection="1">
      <alignment horizontal="center"/>
    </xf>
    <xf numFmtId="0" fontId="17" fillId="0" borderId="0" xfId="0" applyNumberFormat="1" applyFont="1" applyFill="1" applyBorder="1" applyAlignment="1" applyProtection="1">
      <alignment horizontal="center"/>
    </xf>
    <xf numFmtId="0" fontId="17" fillId="0" borderId="0" xfId="0" applyNumberFormat="1" applyFont="1" applyFill="1" applyBorder="1" applyAlignment="1" applyProtection="1">
      <alignment horizontal="centerContinuous"/>
    </xf>
    <xf numFmtId="0" fontId="17" fillId="0" borderId="9" xfId="0" applyNumberFormat="1" applyFont="1" applyFill="1" applyBorder="1" applyAlignment="1" applyProtection="1">
      <alignment horizontal="centerContinuous"/>
    </xf>
    <xf numFmtId="0" fontId="12" fillId="0" borderId="10" xfId="0" applyNumberFormat="1" applyFont="1" applyFill="1" applyBorder="1" applyAlignment="1" applyProtection="1">
      <alignment horizontal="centerContinuous"/>
    </xf>
    <xf numFmtId="0" fontId="17" fillId="0" borderId="11" xfId="0" applyNumberFormat="1" applyFont="1" applyFill="1" applyBorder="1" applyAlignment="1" applyProtection="1">
      <alignment horizontal="center" wrapText="1"/>
    </xf>
    <xf numFmtId="0" fontId="17" fillId="0" borderId="15" xfId="0" applyNumberFormat="1" applyFont="1" applyFill="1" applyBorder="1" applyAlignment="1" applyProtection="1">
      <alignment horizontal="center"/>
    </xf>
    <xf numFmtId="165" fontId="16" fillId="0" borderId="0" xfId="0" applyNumberFormat="1" applyFont="1" applyFill="1" applyBorder="1" applyAlignment="1">
      <protection locked="0" hidden="1"/>
    </xf>
    <xf numFmtId="164" fontId="16" fillId="0" borderId="0" xfId="0" applyNumberFormat="1" applyFont="1" applyFill="1" applyBorder="1" applyAlignment="1">
      <protection locked="0" hidden="1"/>
    </xf>
    <xf numFmtId="170" fontId="16" fillId="0" borderId="0" xfId="0" applyNumberFormat="1" applyFont="1" applyFill="1" applyBorder="1" applyAlignment="1">
      <protection locked="0" hidden="1"/>
    </xf>
    <xf numFmtId="22" fontId="16" fillId="0" borderId="0" xfId="0" applyNumberFormat="1" applyFont="1" applyFill="1" applyAlignment="1" applyProtection="1">
      <alignment horizontal="centerContinuous"/>
    </xf>
    <xf numFmtId="0" fontId="16" fillId="0" borderId="0" xfId="0" applyNumberFormat="1" applyFont="1" applyFill="1" applyAlignment="1" applyProtection="1">
      <alignment horizontal="centerContinuous"/>
    </xf>
    <xf numFmtId="0" fontId="20" fillId="0" borderId="0" xfId="0" applyNumberFormat="1" applyFont="1" applyFill="1" applyAlignment="1" applyProtection="1">
      <alignment horizontal="centerContinuous"/>
    </xf>
    <xf numFmtId="166" fontId="16" fillId="0" borderId="0" xfId="0" applyFont="1" applyFill="1" applyAlignment="1">
      <alignment horizontal="centerContinuous"/>
      <protection locked="0" hidden="1"/>
    </xf>
    <xf numFmtId="166" fontId="15" fillId="0" borderId="0" xfId="0" applyFont="1" applyFill="1" applyAlignment="1">
      <alignment horizontal="centerContinuous"/>
      <protection locked="0" hidden="1"/>
    </xf>
    <xf numFmtId="166" fontId="20" fillId="0" borderId="0" xfId="0" applyFont="1" applyFill="1" applyAlignment="1">
      <protection locked="0" hidden="1"/>
    </xf>
    <xf numFmtId="166" fontId="6" fillId="0" borderId="0" xfId="0" applyFont="1" applyFill="1" applyBorder="1" applyAlignment="1">
      <alignment horizontal="centerContinuous" wrapText="1"/>
      <protection locked="0" hidden="1"/>
    </xf>
    <xf numFmtId="166" fontId="6" fillId="0" borderId="0" xfId="0" applyFont="1" applyFill="1" applyAlignment="1">
      <alignment wrapText="1"/>
      <protection locked="0" hidden="1"/>
    </xf>
    <xf numFmtId="166" fontId="8" fillId="0" borderId="0" xfId="0" applyFont="1" applyFill="1" applyAlignment="1">
      <alignment horizontal="right"/>
      <protection locked="0" hidden="1"/>
    </xf>
    <xf numFmtId="166" fontId="6" fillId="0" borderId="0" xfId="0" applyFont="1" applyFill="1" applyBorder="1" applyAlignment="1">
      <protection locked="0" hidden="1"/>
    </xf>
    <xf numFmtId="166" fontId="17" fillId="0" borderId="2" xfId="0" applyFont="1" applyFill="1" applyBorder="1" applyAlignment="1">
      <alignment horizontal="centerContinuous" vertical="center"/>
      <protection locked="0" hidden="1"/>
    </xf>
    <xf numFmtId="166" fontId="19" fillId="0" borderId="7" xfId="0" applyFont="1" applyFill="1" applyBorder="1" applyAlignment="1">
      <alignment horizontal="centerContinuous" vertical="center"/>
      <protection locked="0" hidden="1"/>
    </xf>
    <xf numFmtId="166" fontId="19" fillId="0" borderId="21" xfId="0" applyFont="1" applyFill="1" applyBorder="1" applyAlignment="1">
      <alignment horizontal="left" vertical="center" indent="2"/>
      <protection locked="0" hidden="1"/>
    </xf>
    <xf numFmtId="166" fontId="19" fillId="0" borderId="5" xfId="0" applyFont="1" applyFill="1" applyBorder="1" applyAlignment="1">
      <alignment vertical="center"/>
      <protection locked="0" hidden="1"/>
    </xf>
    <xf numFmtId="166" fontId="17" fillId="0" borderId="5" xfId="0" applyFont="1" applyFill="1" applyBorder="1" applyAlignment="1">
      <alignment vertical="center"/>
      <protection locked="0" hidden="1"/>
    </xf>
    <xf numFmtId="166" fontId="17" fillId="0" borderId="6" xfId="0" applyFont="1" applyFill="1" applyBorder="1" applyAlignment="1">
      <alignment horizontal="right" vertical="center" indent="2"/>
      <protection locked="0" hidden="1"/>
    </xf>
    <xf numFmtId="166" fontId="17" fillId="0" borderId="22" xfId="0" applyFont="1" applyFill="1" applyBorder="1" applyAlignment="1">
      <alignment horizontal="right" vertical="center" indent="2"/>
      <protection locked="0" hidden="1"/>
    </xf>
    <xf numFmtId="166" fontId="17" fillId="0" borderId="12" xfId="0" applyFont="1" applyFill="1" applyBorder="1" applyAlignment="1">
      <alignment horizontal="center" vertical="center"/>
      <protection locked="0" hidden="1"/>
    </xf>
    <xf numFmtId="166" fontId="12" fillId="0" borderId="1" xfId="0" applyFont="1" applyFill="1" applyBorder="1" applyAlignment="1">
      <alignment horizontal="centerContinuous"/>
      <protection locked="0" hidden="1"/>
    </xf>
    <xf numFmtId="166" fontId="10" fillId="0" borderId="9" xfId="0" applyFont="1" applyFill="1" applyBorder="1" applyAlignment="1">
      <alignment horizontal="centerContinuous"/>
      <protection locked="0" hidden="1"/>
    </xf>
    <xf numFmtId="166" fontId="17" fillId="0" borderId="11" xfId="0" applyFont="1" applyFill="1" applyBorder="1" applyAlignment="1">
      <alignment horizontal="center"/>
      <protection locked="0" hidden="1"/>
    </xf>
    <xf numFmtId="166" fontId="17" fillId="0" borderId="9" xfId="0" applyFont="1" applyFill="1" applyBorder="1" applyAlignment="1">
      <alignment horizontal="center"/>
      <protection locked="0" hidden="1"/>
    </xf>
    <xf numFmtId="166" fontId="17" fillId="0" borderId="12" xfId="0" applyFont="1" applyFill="1" applyBorder="1" applyAlignment="1">
      <alignment horizontal="center"/>
      <protection locked="0" hidden="1"/>
    </xf>
    <xf numFmtId="166" fontId="17" fillId="0" borderId="6" xfId="0" applyFont="1" applyFill="1" applyBorder="1" applyAlignment="1">
      <alignment horizontal="center" wrapText="1"/>
      <protection locked="0" hidden="1"/>
    </xf>
    <xf numFmtId="166" fontId="17" fillId="0" borderId="9" xfId="0" applyFont="1" applyFill="1" applyBorder="1" applyAlignment="1">
      <alignment horizontal="center" wrapText="1"/>
      <protection locked="0" hidden="1"/>
    </xf>
    <xf numFmtId="166" fontId="19" fillId="0" borderId="4" xfId="0" applyFont="1" applyFill="1" applyBorder="1" applyAlignment="1">
      <alignment horizontal="centerContinuous" vertical="top"/>
      <protection locked="0" hidden="1"/>
    </xf>
    <xf numFmtId="166" fontId="19" fillId="0" borderId="3" xfId="0" applyFont="1" applyFill="1" applyBorder="1" applyAlignment="1">
      <alignment horizontal="centerContinuous" vertical="top"/>
      <protection locked="0" hidden="1"/>
    </xf>
    <xf numFmtId="166" fontId="19" fillId="0" borderId="8" xfId="0" applyFont="1" applyFill="1" applyBorder="1" applyAlignment="1">
      <alignment horizontal="center" vertical="center" wrapText="1"/>
      <protection locked="0" hidden="1"/>
    </xf>
    <xf numFmtId="166" fontId="19" fillId="0" borderId="10" xfId="0" applyFont="1" applyFill="1" applyBorder="1" applyAlignment="1">
      <alignment horizontal="center" vertical="center" wrapText="1"/>
      <protection locked="0" hidden="1"/>
    </xf>
    <xf numFmtId="166" fontId="19" fillId="0" borderId="4" xfId="0" applyFont="1" applyFill="1" applyBorder="1" applyAlignment="1">
      <alignment horizontal="centerContinuous" vertical="center"/>
      <protection locked="0" hidden="1"/>
    </xf>
    <xf numFmtId="166" fontId="6" fillId="0" borderId="0" xfId="0" applyFont="1" applyFill="1" applyAlignment="1">
      <alignment horizontal="center" vertical="center"/>
      <protection locked="0" hidden="1"/>
    </xf>
    <xf numFmtId="166" fontId="6" fillId="0" borderId="7" xfId="0" applyFont="1" applyFill="1" applyBorder="1" applyAlignment="1">
      <alignment wrapText="1"/>
      <protection locked="0" hidden="1"/>
    </xf>
    <xf numFmtId="166" fontId="6" fillId="0" borderId="7" xfId="0" applyFont="1" applyFill="1" applyBorder="1" applyAlignment="1">
      <alignment horizontal="right" wrapText="1"/>
      <protection locked="0" hidden="1"/>
    </xf>
    <xf numFmtId="166" fontId="6" fillId="0" borderId="0" xfId="0" applyFont="1" applyFill="1" applyBorder="1" applyAlignment="1">
      <alignment wrapText="1"/>
      <protection locked="0" hidden="1"/>
    </xf>
    <xf numFmtId="206" fontId="14" fillId="0" borderId="0" xfId="0" applyNumberFormat="1" applyFont="1" applyFill="1" applyAlignment="1">
      <protection locked="0" hidden="1"/>
    </xf>
    <xf numFmtId="166" fontId="28" fillId="0" borderId="0" xfId="0" applyFont="1" applyFill="1" applyAlignment="1">
      <alignment horizontal="centerContinuous"/>
      <protection locked="0" hidden="1"/>
    </xf>
    <xf numFmtId="166" fontId="23" fillId="0" borderId="0" xfId="0" applyFont="1" applyFill="1" applyAlignment="1">
      <alignment horizontal="left"/>
      <protection locked="0" hidden="1"/>
    </xf>
    <xf numFmtId="22" fontId="23" fillId="0" borderId="0" xfId="0" applyNumberFormat="1" applyFont="1" applyFill="1" applyAlignment="1">
      <alignment horizontal="left"/>
      <protection locked="0" hidden="1"/>
    </xf>
    <xf numFmtId="164" fontId="14" fillId="0" borderId="0" xfId="0" applyNumberFormat="1" applyFont="1" applyFill="1" applyAlignment="1">
      <protection locked="0" hidden="1"/>
    </xf>
    <xf numFmtId="198" fontId="14" fillId="0" borderId="0" xfId="0" applyNumberFormat="1" applyFont="1" applyFill="1" applyAlignment="1">
      <protection locked="0" hidden="1"/>
    </xf>
    <xf numFmtId="0" fontId="4" fillId="0" borderId="7" xfId="0" applyNumberFormat="1" applyFont="1" applyFill="1" applyBorder="1" applyAlignment="1" applyProtection="1"/>
    <xf numFmtId="166" fontId="6" fillId="0" borderId="0" xfId="0" applyFont="1" applyFill="1" applyAlignment="1">
      <alignment horizontal="left" indent="1"/>
      <protection locked="0" hidden="1"/>
    </xf>
    <xf numFmtId="166" fontId="19" fillId="0" borderId="1" xfId="0" applyNumberFormat="1" applyFont="1" applyFill="1" applyBorder="1" applyAlignment="1">
      <alignment horizontal="left" vertical="top"/>
      <protection locked="0" hidden="1"/>
    </xf>
    <xf numFmtId="166" fontId="16" fillId="0" borderId="0" xfId="0" applyFont="1" applyFill="1" applyBorder="1" applyAlignment="1">
      <protection locked="0" hidden="1"/>
    </xf>
    <xf numFmtId="166" fontId="16" fillId="0" borderId="0" xfId="0" applyFont="1" applyFill="1" applyAlignment="1">
      <alignment horizontal="left"/>
      <protection locked="0" hidden="1"/>
    </xf>
    <xf numFmtId="166" fontId="20" fillId="0" borderId="0" xfId="0" applyFont="1" applyFill="1" applyBorder="1" applyAlignment="1">
      <alignment horizontal="centerContinuous" wrapText="1"/>
      <protection locked="0" hidden="1"/>
    </xf>
    <xf numFmtId="166" fontId="20" fillId="0" borderId="0" xfId="0" applyFont="1" applyFill="1" applyAlignment="1">
      <alignment wrapText="1"/>
      <protection locked="0" hidden="1"/>
    </xf>
    <xf numFmtId="166" fontId="18" fillId="0" borderId="0" xfId="0" applyFont="1" applyFill="1" applyAlignment="1">
      <protection locked="0" hidden="1"/>
    </xf>
    <xf numFmtId="166" fontId="5" fillId="0" borderId="21" xfId="0" applyFont="1" applyFill="1" applyBorder="1" applyAlignment="1">
      <alignment horizontal="left" vertical="center" indent="4"/>
      <protection locked="0" hidden="1"/>
    </xf>
    <xf numFmtId="166" fontId="9" fillId="0" borderId="5" xfId="0" applyFont="1" applyFill="1" applyBorder="1" applyAlignment="1">
      <alignment horizontal="right" vertical="center" indent="4"/>
      <protection locked="0" hidden="1"/>
    </xf>
    <xf numFmtId="166" fontId="10" fillId="0" borderId="24" xfId="0" applyFont="1" applyFill="1" applyBorder="1" applyAlignment="1">
      <alignment vertical="center"/>
      <protection locked="0" hidden="1"/>
    </xf>
    <xf numFmtId="166" fontId="9" fillId="0" borderId="22" xfId="0" applyFont="1" applyFill="1" applyBorder="1" applyAlignment="1">
      <alignment horizontal="right" vertical="center" indent="4"/>
      <protection locked="0" hidden="1"/>
    </xf>
    <xf numFmtId="166" fontId="16" fillId="0" borderId="0" xfId="0" applyFont="1" applyFill="1" applyBorder="1" applyAlignment="1">
      <alignment horizontal="right" readingOrder="2"/>
      <protection locked="0" hidden="1"/>
    </xf>
    <xf numFmtId="166" fontId="9" fillId="0" borderId="5" xfId="0" applyFont="1" applyFill="1" applyBorder="1" applyAlignment="1">
      <alignment horizontal="right" vertical="center" indent="4" readingOrder="2"/>
      <protection locked="0" hidden="1"/>
    </xf>
    <xf numFmtId="166" fontId="10" fillId="0" borderId="24" xfId="0" applyFont="1" applyFill="1" applyBorder="1" applyAlignment="1">
      <alignment vertical="center" readingOrder="2"/>
      <protection locked="0" hidden="1"/>
    </xf>
    <xf numFmtId="166" fontId="5" fillId="0" borderId="5" xfId="0" applyFont="1" applyFill="1" applyBorder="1" applyAlignment="1">
      <alignment horizontal="left" vertical="center" indent="4"/>
      <protection locked="0" hidden="1"/>
    </xf>
    <xf numFmtId="166" fontId="9" fillId="0" borderId="22" xfId="0" applyFont="1" applyFill="1" applyBorder="1" applyAlignment="1">
      <alignment horizontal="right" vertical="center" indent="4" readingOrder="2"/>
      <protection locked="0" hidden="1"/>
    </xf>
    <xf numFmtId="0" fontId="12" fillId="0" borderId="1" xfId="0" applyNumberFormat="1" applyFont="1" applyFill="1" applyBorder="1" applyAlignment="1" applyProtection="1">
      <alignment horizontal="centerContinuous" vertical="center" readingOrder="2"/>
    </xf>
    <xf numFmtId="0" fontId="10" fillId="0" borderId="12" xfId="0" applyNumberFormat="1" applyFont="1" applyFill="1" applyBorder="1" applyAlignment="1" applyProtection="1"/>
    <xf numFmtId="166" fontId="12" fillId="0" borderId="9" xfId="0" applyFont="1" applyFill="1" applyBorder="1" applyAlignment="1">
      <alignment horizontal="center" vertical="top"/>
      <protection locked="0" hidden="1"/>
    </xf>
    <xf numFmtId="0" fontId="12" fillId="0" borderId="1" xfId="0" applyNumberFormat="1" applyFont="1" applyFill="1" applyBorder="1" applyAlignment="1" applyProtection="1">
      <alignment horizontal="center" readingOrder="2"/>
    </xf>
    <xf numFmtId="0" fontId="10" fillId="0" borderId="11" xfId="0" applyNumberFormat="1" applyFont="1" applyFill="1" applyBorder="1" applyAlignment="1" applyProtection="1">
      <alignment horizontal="center" vertical="center" readingOrder="1"/>
    </xf>
    <xf numFmtId="166" fontId="10" fillId="0" borderId="9" xfId="0" applyFont="1" applyFill="1" applyBorder="1" applyAlignment="1">
      <alignment horizontal="center" vertical="top"/>
      <protection locked="0" hidden="1"/>
    </xf>
    <xf numFmtId="0" fontId="10" fillId="0" borderId="1" xfId="0" applyNumberFormat="1" applyFont="1" applyFill="1" applyBorder="1" applyAlignment="1" applyProtection="1">
      <alignment horizontal="center" vertical="center" readingOrder="1"/>
    </xf>
    <xf numFmtId="0" fontId="10" fillId="0" borderId="1" xfId="0" applyNumberFormat="1" applyFont="1" applyFill="1" applyBorder="1" applyAlignment="1" applyProtection="1">
      <alignment horizontal="center" vertical="center"/>
    </xf>
    <xf numFmtId="0" fontId="10" fillId="0" borderId="8" xfId="0" applyNumberFormat="1" applyFont="1" applyFill="1" applyBorder="1" applyAlignment="1" applyProtection="1">
      <alignment horizontal="center" vertical="center" readingOrder="1"/>
    </xf>
    <xf numFmtId="167" fontId="10" fillId="0" borderId="8" xfId="0" applyNumberFormat="1" applyFont="1" applyFill="1" applyBorder="1" applyAlignment="1" applyProtection="1">
      <alignment horizontal="center"/>
    </xf>
    <xf numFmtId="166" fontId="3" fillId="0" borderId="7" xfId="0" applyFont="1" applyFill="1" applyBorder="1" applyAlignment="1">
      <protection locked="0" hidden="1"/>
    </xf>
    <xf numFmtId="166" fontId="3" fillId="0" borderId="0" xfId="0" applyFont="1" applyFill="1" applyAlignment="1">
      <protection locked="0" hidden="1"/>
    </xf>
    <xf numFmtId="166" fontId="3" fillId="0" borderId="0" xfId="0" applyFont="1" applyFill="1" applyBorder="1" applyAlignment="1">
      <protection locked="0" hidden="1"/>
    </xf>
    <xf numFmtId="166" fontId="3" fillId="0" borderId="0" xfId="0" applyNumberFormat="1" applyFont="1" applyFill="1" applyBorder="1" applyAlignment="1" applyProtection="1">
      <alignment horizontal="centerContinuous"/>
      <protection locked="0" hidden="1"/>
    </xf>
    <xf numFmtId="0" fontId="10" fillId="0" borderId="9" xfId="0" applyNumberFormat="1" applyFont="1" applyFill="1" applyBorder="1" applyAlignment="1" applyProtection="1">
      <alignment horizontal="center" vertical="center" readingOrder="1"/>
    </xf>
    <xf numFmtId="167" fontId="10" fillId="0" borderId="10" xfId="0" applyNumberFormat="1" applyFont="1" applyFill="1" applyBorder="1" applyAlignment="1" applyProtection="1">
      <alignment horizontal="center"/>
    </xf>
    <xf numFmtId="166" fontId="20" fillId="0" borderId="0" xfId="0" applyFont="1" applyFill="1" applyBorder="1" applyAlignment="1">
      <protection locked="0" hidden="1"/>
    </xf>
    <xf numFmtId="165" fontId="14" fillId="0" borderId="1" xfId="0" applyNumberFormat="1" applyFont="1" applyFill="1" applyBorder="1" applyAlignment="1">
      <alignment horizontal="right"/>
      <protection locked="0" hidden="1"/>
    </xf>
    <xf numFmtId="165" fontId="14" fillId="0" borderId="11" xfId="0" applyNumberFormat="1" applyFont="1" applyFill="1" applyBorder="1" applyAlignment="1">
      <alignment horizontal="right"/>
      <protection locked="0" hidden="1"/>
    </xf>
    <xf numFmtId="166" fontId="4" fillId="0" borderId="0" xfId="0" applyFont="1" applyFill="1" applyAlignment="1">
      <alignment horizontal="centerContinuous"/>
      <protection locked="0" hidden="1"/>
    </xf>
    <xf numFmtId="166" fontId="6" fillId="0" borderId="3" xfId="0" applyFont="1" applyFill="1" applyBorder="1" applyAlignment="1">
      <protection locked="0" hidden="1"/>
    </xf>
    <xf numFmtId="166" fontId="4" fillId="0" borderId="3" xfId="0" applyFont="1" applyFill="1" applyBorder="1" applyAlignment="1">
      <protection locked="0" hidden="1"/>
    </xf>
    <xf numFmtId="166" fontId="4" fillId="0" borderId="3" xfId="0" applyFont="1" applyFill="1" applyBorder="1" applyAlignment="1">
      <alignment horizontal="centerContinuous"/>
      <protection locked="0" hidden="1"/>
    </xf>
    <xf numFmtId="166" fontId="8" fillId="0" borderId="3" xfId="0" applyFont="1" applyFill="1" applyBorder="1" applyAlignment="1">
      <alignment horizontal="right"/>
      <protection locked="0" hidden="1"/>
    </xf>
    <xf numFmtId="166" fontId="10" fillId="0" borderId="1" xfId="0" applyFont="1" applyFill="1" applyBorder="1" applyAlignment="1">
      <alignment horizontal="centerContinuous" vertical="center"/>
      <protection locked="0" hidden="1"/>
    </xf>
    <xf numFmtId="166" fontId="12" fillId="0" borderId="0" xfId="0" applyFont="1" applyFill="1" applyBorder="1" applyAlignment="1">
      <alignment horizontal="centerContinuous" vertical="center"/>
      <protection locked="0" hidden="1"/>
    </xf>
    <xf numFmtId="166" fontId="12" fillId="0" borderId="0" xfId="0" applyFont="1" applyFill="1" applyBorder="1" applyAlignment="1">
      <alignment vertical="center"/>
      <protection locked="0" hidden="1"/>
    </xf>
    <xf numFmtId="166" fontId="12" fillId="0" borderId="9" xfId="0" applyFont="1" applyFill="1" applyBorder="1" applyAlignment="1">
      <alignment horizontal="right" vertical="center" readingOrder="2"/>
      <protection locked="0" hidden="1"/>
    </xf>
    <xf numFmtId="166" fontId="12" fillId="0" borderId="1" xfId="0" applyFont="1" applyFill="1" applyBorder="1" applyAlignment="1">
      <alignment horizontal="centerContinuous" vertical="center" readingOrder="2"/>
      <protection locked="0" hidden="1"/>
    </xf>
    <xf numFmtId="166" fontId="10" fillId="0" borderId="9" xfId="0" applyFont="1" applyFill="1" applyBorder="1" applyAlignment="1">
      <alignment horizontal="centerContinuous" vertical="center"/>
      <protection locked="0" hidden="1"/>
    </xf>
    <xf numFmtId="166" fontId="12" fillId="0" borderId="2" xfId="0" applyFont="1" applyFill="1" applyBorder="1" applyAlignment="1">
      <alignment horizontal="center"/>
      <protection locked="0" hidden="1"/>
    </xf>
    <xf numFmtId="166" fontId="12" fillId="0" borderId="12" xfId="0" applyFont="1" applyFill="1" applyBorder="1" applyAlignment="1">
      <alignment horizontal="center"/>
      <protection locked="0" hidden="1"/>
    </xf>
    <xf numFmtId="166" fontId="12" fillId="0" borderId="6" xfId="0" applyFont="1" applyFill="1" applyBorder="1" applyAlignment="1">
      <alignment horizontal="center"/>
      <protection locked="0" hidden="1"/>
    </xf>
    <xf numFmtId="166" fontId="10" fillId="0" borderId="3" xfId="0" applyFont="1" applyFill="1" applyBorder="1" applyAlignment="1">
      <alignment horizontal="centerContinuous" vertical="center" wrapText="1"/>
      <protection locked="0" hidden="1"/>
    </xf>
    <xf numFmtId="166" fontId="10" fillId="0" borderId="8" xfId="0" applyFont="1" applyFill="1" applyBorder="1" applyAlignment="1">
      <alignment horizontal="center" vertical="center" wrapText="1"/>
      <protection locked="0" hidden="1"/>
    </xf>
    <xf numFmtId="166" fontId="10" fillId="0" borderId="10" xfId="0" applyFont="1" applyFill="1" applyBorder="1" applyAlignment="1">
      <alignment horizontal="center" vertical="center" wrapText="1"/>
      <protection locked="0" hidden="1"/>
    </xf>
    <xf numFmtId="166" fontId="10" fillId="0" borderId="0" xfId="0" applyFont="1" applyFill="1" applyAlignment="1">
      <alignment vertical="center" wrapText="1"/>
      <protection locked="0" hidden="1"/>
    </xf>
    <xf numFmtId="166" fontId="19" fillId="0" borderId="1" xfId="0" applyNumberFormat="1" applyFont="1" applyFill="1" applyBorder="1" applyAlignment="1">
      <alignment horizontal="left"/>
      <protection locked="0" hidden="1"/>
    </xf>
    <xf numFmtId="166" fontId="19" fillId="0" borderId="9" xfId="0" applyNumberFormat="1" applyFont="1" applyFill="1" applyBorder="1" applyAlignment="1">
      <alignment horizontal="left"/>
      <protection locked="0" hidden="1"/>
    </xf>
    <xf numFmtId="166" fontId="19" fillId="0" borderId="9" xfId="0" applyNumberFormat="1" applyFont="1" applyFill="1" applyBorder="1" applyAlignment="1">
      <alignment horizontal="left" vertical="top"/>
      <protection locked="0" hidden="1"/>
    </xf>
    <xf numFmtId="166" fontId="16" fillId="0" borderId="0" xfId="0" applyFont="1" applyFill="1" applyAlignment="1">
      <alignment vertical="top"/>
      <protection locked="0" hidden="1"/>
    </xf>
    <xf numFmtId="166" fontId="8" fillId="0" borderId="7" xfId="0" applyFont="1" applyFill="1" applyBorder="1" applyAlignment="1">
      <alignment horizontal="right" readingOrder="2"/>
      <protection locked="0" hidden="1"/>
    </xf>
    <xf numFmtId="166" fontId="6" fillId="0" borderId="0" xfId="0" applyFont="1" applyFill="1" applyAlignment="1">
      <alignment horizontal="center"/>
      <protection locked="0" hidden="1"/>
    </xf>
    <xf numFmtId="166" fontId="6" fillId="0" borderId="0" xfId="0" applyFont="1" applyFill="1" applyAlignment="1">
      <alignment horizontal="right"/>
      <protection locked="0" hidden="1"/>
    </xf>
    <xf numFmtId="166" fontId="8" fillId="0" borderId="0" xfId="0" applyFont="1" applyFill="1" applyAlignment="1">
      <alignment horizontal="right" readingOrder="2"/>
      <protection locked="0" hidden="1"/>
    </xf>
    <xf numFmtId="22" fontId="6" fillId="0" borderId="0" xfId="0" applyNumberFormat="1" applyFont="1" applyFill="1" applyAlignment="1">
      <alignment horizontal="center"/>
      <protection locked="0" hidden="1"/>
    </xf>
    <xf numFmtId="166" fontId="4" fillId="0" borderId="0" xfId="0" applyFont="1" applyFill="1" applyAlignment="1">
      <alignment horizontal="center"/>
      <protection locked="0" hidden="1"/>
    </xf>
    <xf numFmtId="166" fontId="4" fillId="0" borderId="0" xfId="0" applyFont="1" applyFill="1" applyAlignment="1">
      <alignment horizontal="centerContinuous" wrapText="1"/>
      <protection locked="0" hidden="1"/>
    </xf>
    <xf numFmtId="166" fontId="4" fillId="0" borderId="0" xfId="0" applyFont="1" applyFill="1" applyAlignment="1">
      <alignment wrapText="1"/>
      <protection locked="0" hidden="1"/>
    </xf>
    <xf numFmtId="166" fontId="6" fillId="0" borderId="3" xfId="0" applyFont="1" applyFill="1" applyBorder="1" applyAlignment="1">
      <alignment horizontal="left"/>
      <protection locked="0" hidden="1"/>
    </xf>
    <xf numFmtId="166" fontId="4" fillId="0" borderId="3" xfId="0" applyFont="1" applyFill="1" applyBorder="1" applyAlignment="1">
      <alignment horizontal="centerContinuous" wrapText="1"/>
      <protection locked="0" hidden="1"/>
    </xf>
    <xf numFmtId="166" fontId="8" fillId="0" borderId="0" xfId="0" applyFont="1" applyFill="1" applyAlignment="1">
      <alignment horizontal="right" wrapText="1"/>
      <protection locked="0" hidden="1"/>
    </xf>
    <xf numFmtId="166" fontId="10" fillId="0" borderId="5" xfId="0" applyFont="1" applyFill="1" applyBorder="1" applyAlignment="1">
      <alignment horizontal="left" vertical="center"/>
      <protection locked="0" hidden="1"/>
    </xf>
    <xf numFmtId="166" fontId="12" fillId="0" borderId="5" xfId="0" applyFont="1" applyFill="1" applyBorder="1" applyAlignment="1">
      <alignment horizontal="centerContinuous" vertical="center"/>
      <protection locked="0" hidden="1"/>
    </xf>
    <xf numFmtId="166" fontId="10" fillId="0" borderId="21" xfId="0" applyFont="1" applyFill="1" applyBorder="1" applyAlignment="1">
      <alignment vertical="center"/>
      <protection locked="0" hidden="1"/>
    </xf>
    <xf numFmtId="166" fontId="10" fillId="0" borderId="5" xfId="0" applyFont="1" applyFill="1" applyBorder="1" applyAlignment="1">
      <alignment horizontal="right" vertical="center"/>
      <protection locked="0" hidden="1"/>
    </xf>
    <xf numFmtId="166" fontId="12" fillId="0" borderId="22" xfId="0" applyFont="1" applyFill="1" applyBorder="1" applyAlignment="1">
      <alignment horizontal="right" vertical="center" readingOrder="2"/>
      <protection locked="0" hidden="1"/>
    </xf>
    <xf numFmtId="166" fontId="12" fillId="0" borderId="5" xfId="0" applyFont="1" applyFill="1" applyBorder="1" applyAlignment="1">
      <alignment horizontal="left" vertical="center"/>
      <protection locked="0" hidden="1"/>
    </xf>
    <xf numFmtId="166" fontId="12" fillId="0" borderId="5" xfId="0" applyFont="1" applyFill="1" applyBorder="1" applyAlignment="1">
      <alignment horizontal="right" vertical="center"/>
      <protection locked="0" hidden="1"/>
    </xf>
    <xf numFmtId="166" fontId="12" fillId="0" borderId="0" xfId="0" applyFont="1" applyFill="1" applyBorder="1" applyAlignment="1">
      <alignment horizontal="center" vertical="center" wrapText="1"/>
      <protection locked="0" hidden="1"/>
    </xf>
    <xf numFmtId="166" fontId="10" fillId="0" borderId="4" xfId="0" applyFont="1" applyFill="1" applyBorder="1" applyAlignment="1">
      <alignment horizontal="left" vertical="center"/>
      <protection locked="0" hidden="1"/>
    </xf>
    <xf numFmtId="166" fontId="12" fillId="0" borderId="10" xfId="0" applyFont="1" applyFill="1" applyBorder="1" applyAlignment="1">
      <alignment horizontal="right" vertical="center" readingOrder="2"/>
      <protection locked="0" hidden="1"/>
    </xf>
    <xf numFmtId="166" fontId="10" fillId="0" borderId="0" xfId="0" applyFont="1" applyFill="1" applyBorder="1" applyAlignment="1">
      <alignment horizontal="center" vertical="center"/>
      <protection locked="0" hidden="1"/>
    </xf>
    <xf numFmtId="166" fontId="10" fillId="0" borderId="11" xfId="0" applyFont="1" applyFill="1" applyBorder="1" applyAlignment="1">
      <alignment vertical="center"/>
      <protection locked="0" hidden="1"/>
    </xf>
    <xf numFmtId="166" fontId="10" fillId="0" borderId="21" xfId="0" applyFont="1" applyFill="1" applyBorder="1" applyAlignment="1">
      <alignment horizontal="left" vertical="center"/>
      <protection locked="0" hidden="1"/>
    </xf>
    <xf numFmtId="166" fontId="10" fillId="0" borderId="12" xfId="0" applyFont="1" applyFill="1" applyBorder="1" applyAlignment="1">
      <alignment vertical="center" wrapText="1"/>
      <protection locked="0" hidden="1"/>
    </xf>
    <xf numFmtId="166" fontId="12" fillId="0" borderId="1" xfId="0" applyFont="1" applyFill="1" applyBorder="1" applyAlignment="1">
      <alignment horizontal="center" vertical="center" wrapText="1"/>
      <protection locked="0" hidden="1"/>
    </xf>
    <xf numFmtId="1" fontId="12" fillId="0" borderId="11" xfId="0" applyNumberFormat="1" applyFont="1" applyFill="1" applyBorder="1" applyAlignment="1">
      <alignment horizontal="center" vertical="center" wrapText="1" readingOrder="2"/>
      <protection locked="0" hidden="1"/>
    </xf>
    <xf numFmtId="166" fontId="12" fillId="0" borderId="11" xfId="0" applyFont="1" applyFill="1" applyBorder="1" applyAlignment="1">
      <alignment horizontal="center" vertical="center" wrapText="1"/>
      <protection locked="0" hidden="1"/>
    </xf>
    <xf numFmtId="166" fontId="10" fillId="0" borderId="10" xfId="0" applyFont="1" applyFill="1" applyBorder="1" applyAlignment="1">
      <alignment horizontal="centerContinuous" vertical="top" wrapText="1"/>
      <protection locked="0" hidden="1"/>
    </xf>
    <xf numFmtId="166" fontId="10" fillId="0" borderId="3" xfId="0" applyFont="1" applyFill="1" applyBorder="1" applyAlignment="1">
      <alignment horizontal="center" vertical="center" wrapText="1"/>
      <protection locked="0" hidden="1"/>
    </xf>
    <xf numFmtId="166" fontId="10" fillId="0" borderId="0" xfId="0" applyFont="1" applyFill="1" applyBorder="1" applyAlignment="1">
      <alignment horizontal="center" vertical="center" wrapText="1"/>
      <protection locked="0" hidden="1"/>
    </xf>
    <xf numFmtId="209" fontId="10" fillId="0" borderId="1" xfId="0" applyNumberFormat="1" applyFont="1" applyFill="1" applyBorder="1" applyAlignment="1">
      <alignment horizontal="left"/>
      <protection locked="0" hidden="1"/>
    </xf>
    <xf numFmtId="166" fontId="10" fillId="0" borderId="0" xfId="0" applyFont="1" applyFill="1" applyBorder="1" applyAlignment="1">
      <alignment horizontal="left"/>
      <protection locked="0" hidden="1"/>
    </xf>
    <xf numFmtId="166" fontId="4" fillId="0" borderId="0" xfId="0" applyFont="1" applyFill="1" applyBorder="1" applyAlignment="1">
      <protection locked="0" hidden="1"/>
    </xf>
    <xf numFmtId="166" fontId="18" fillId="0" borderId="7" xfId="0" applyFont="1" applyFill="1" applyBorder="1" applyAlignment="1">
      <alignment horizontal="right" readingOrder="2"/>
      <protection locked="0" hidden="1"/>
    </xf>
    <xf numFmtId="166" fontId="18" fillId="0" borderId="0" xfId="0" applyFont="1" applyFill="1" applyBorder="1" applyAlignment="1">
      <alignment horizontal="right" readingOrder="2"/>
      <protection locked="0" hidden="1"/>
    </xf>
    <xf numFmtId="3" fontId="18" fillId="0" borderId="0" xfId="0" applyNumberFormat="1" applyFont="1" applyFill="1" applyAlignment="1">
      <alignment horizontal="right" readingOrder="2"/>
      <protection locked="0" hidden="1"/>
    </xf>
    <xf numFmtId="166" fontId="16" fillId="0" borderId="0" xfId="0" applyFont="1" applyFill="1" applyAlignment="1">
      <alignment horizontal="center"/>
      <protection locked="0" hidden="1"/>
    </xf>
    <xf numFmtId="166" fontId="16" fillId="0" borderId="0" xfId="0" applyFont="1" applyFill="1" applyAlignment="1">
      <alignment horizontal="right"/>
      <protection locked="0" hidden="1"/>
    </xf>
    <xf numFmtId="211" fontId="4" fillId="0" borderId="0" xfId="0" applyNumberFormat="1" applyFont="1" applyFill="1" applyAlignment="1">
      <protection locked="0" hidden="1"/>
    </xf>
    <xf numFmtId="0" fontId="6" fillId="0" borderId="0" xfId="22" applyFont="1" applyAlignment="1">
      <alignment horizontal="centerContinuous"/>
    </xf>
    <xf numFmtId="0" fontId="6" fillId="0" borderId="0" xfId="22" applyFont="1"/>
    <xf numFmtId="0" fontId="5" fillId="0" borderId="0" xfId="22" applyFont="1" applyAlignment="1">
      <alignment horizontal="centerContinuous" vertical="top"/>
    </xf>
    <xf numFmtId="0" fontId="6" fillId="0" borderId="0" xfId="22" applyFont="1" applyAlignment="1">
      <alignment horizontal="centerContinuous" vertical="top"/>
    </xf>
    <xf numFmtId="0" fontId="6" fillId="0" borderId="0" xfId="22" applyFont="1" applyAlignment="1">
      <alignment vertical="top"/>
    </xf>
    <xf numFmtId="0" fontId="12" fillId="0" borderId="2" xfId="22" applyFont="1" applyBorder="1" applyAlignment="1">
      <alignment horizontal="center" vertical="center"/>
    </xf>
    <xf numFmtId="0" fontId="12" fillId="0" borderId="12" xfId="22" applyFont="1" applyBorder="1" applyAlignment="1">
      <alignment horizontal="center"/>
    </xf>
    <xf numFmtId="0" fontId="12" fillId="0" borderId="6" xfId="22" applyFont="1" applyBorder="1" applyAlignment="1">
      <alignment horizontal="center"/>
    </xf>
    <xf numFmtId="0" fontId="12" fillId="0" borderId="1" xfId="22" applyFont="1" applyBorder="1" applyAlignment="1">
      <alignment horizontal="center" vertical="center"/>
    </xf>
    <xf numFmtId="0" fontId="12" fillId="0" borderId="11" xfId="22" applyFont="1" applyBorder="1" applyAlignment="1">
      <alignment horizontal="center" vertical="center"/>
    </xf>
    <xf numFmtId="0" fontId="12" fillId="0" borderId="9" xfId="22" applyFont="1" applyBorder="1" applyAlignment="1">
      <alignment horizontal="center" vertical="center"/>
    </xf>
    <xf numFmtId="0" fontId="10" fillId="0" borderId="1" xfId="22" applyFont="1" applyBorder="1" applyAlignment="1">
      <alignment horizontal="center" vertical="top"/>
    </xf>
    <xf numFmtId="0" fontId="10" fillId="0" borderId="11" xfId="22" applyFont="1" applyBorder="1" applyAlignment="1">
      <alignment horizontal="center" vertical="top"/>
    </xf>
    <xf numFmtId="0" fontId="10" fillId="0" borderId="9" xfId="22" applyFont="1" applyBorder="1" applyAlignment="1">
      <alignment horizontal="center" vertical="top"/>
    </xf>
    <xf numFmtId="0" fontId="10" fillId="0" borderId="4" xfId="22" applyFont="1" applyBorder="1" applyAlignment="1">
      <alignment horizontal="center" vertical="center"/>
    </xf>
    <xf numFmtId="0" fontId="10" fillId="0" borderId="8" xfId="22" applyFont="1" applyBorder="1" applyAlignment="1">
      <alignment horizontal="center"/>
    </xf>
    <xf numFmtId="0" fontId="10" fillId="0" borderId="10" xfId="22" applyFont="1" applyBorder="1" applyAlignment="1">
      <alignment horizontal="center"/>
    </xf>
    <xf numFmtId="0" fontId="6" fillId="0" borderId="0" xfId="22" applyFont="1" applyAlignment="1">
      <alignment vertical="center"/>
    </xf>
    <xf numFmtId="0" fontId="6" fillId="0" borderId="7" xfId="22" applyFont="1" applyBorder="1" applyAlignment="1">
      <alignment horizontal="left"/>
    </xf>
    <xf numFmtId="0" fontId="6" fillId="0" borderId="7" xfId="22" applyFont="1" applyBorder="1"/>
    <xf numFmtId="0" fontId="4" fillId="0" borderId="7" xfId="22" applyFont="1" applyBorder="1" applyAlignment="1"/>
    <xf numFmtId="0" fontId="32" fillId="0" borderId="7" xfId="22" applyFont="1" applyBorder="1" applyAlignment="1">
      <alignment horizontal="right" readingOrder="2"/>
    </xf>
    <xf numFmtId="166" fontId="7" fillId="0" borderId="21" xfId="0" applyFont="1" applyFill="1" applyBorder="1" applyAlignment="1">
      <alignment horizontal="left" vertical="center" indent="1"/>
      <protection locked="0" hidden="1"/>
    </xf>
    <xf numFmtId="166" fontId="7" fillId="0" borderId="5" xfId="0" applyFont="1" applyFill="1" applyBorder="1" applyAlignment="1">
      <alignment vertical="center"/>
      <protection locked="0" hidden="1"/>
    </xf>
    <xf numFmtId="166" fontId="33" fillId="0" borderId="5" xfId="0" applyFont="1" applyFill="1" applyBorder="1" applyAlignment="1">
      <alignment vertical="center"/>
      <protection locked="0" hidden="1"/>
    </xf>
    <xf numFmtId="166" fontId="33" fillId="0" borderId="22" xfId="0" applyFont="1" applyFill="1" applyBorder="1" applyAlignment="1">
      <alignment horizontal="right" vertical="center" indent="1" readingOrder="2"/>
      <protection locked="0" hidden="1"/>
    </xf>
    <xf numFmtId="0" fontId="33" fillId="0" borderId="11" xfId="0" applyNumberFormat="1" applyFont="1" applyFill="1" applyBorder="1" applyAlignment="1" applyProtection="1">
      <alignment horizontal="centerContinuous" readingOrder="2"/>
    </xf>
    <xf numFmtId="166" fontId="7" fillId="0" borderId="5" xfId="0" applyFont="1" applyFill="1" applyBorder="1" applyAlignment="1">
      <alignment horizontal="left" vertical="center" indent="1"/>
      <protection locked="0" hidden="1"/>
    </xf>
    <xf numFmtId="166" fontId="7" fillId="0" borderId="22" xfId="0" applyFont="1" applyFill="1" applyBorder="1" applyAlignment="1">
      <alignment horizontal="right" vertical="center" indent="1"/>
      <protection locked="0" hidden="1"/>
    </xf>
    <xf numFmtId="166" fontId="7" fillId="0" borderId="22" xfId="0" applyFont="1" applyFill="1" applyBorder="1" applyAlignment="1">
      <alignment horizontal="right" vertical="center" indent="1" readingOrder="2"/>
      <protection locked="0" hidden="1"/>
    </xf>
    <xf numFmtId="166" fontId="7" fillId="0" borderId="0" xfId="0" applyFont="1" applyFill="1" applyAlignment="1">
      <alignment vertical="center" wrapText="1"/>
      <protection locked="0" hidden="1"/>
    </xf>
    <xf numFmtId="166" fontId="7" fillId="0" borderId="11" xfId="0" applyFont="1" applyFill="1" applyBorder="1" applyAlignment="1">
      <alignment vertical="center" wrapText="1"/>
      <protection locked="0" hidden="1"/>
    </xf>
    <xf numFmtId="166" fontId="7" fillId="0" borderId="4" xfId="0" applyFont="1" applyFill="1" applyBorder="1" applyAlignment="1">
      <alignment horizontal="center" vertical="top"/>
      <protection locked="0" hidden="1"/>
    </xf>
    <xf numFmtId="166" fontId="7" fillId="0" borderId="8" xfId="0" applyFont="1" applyFill="1" applyBorder="1" applyAlignment="1">
      <alignment horizontal="center" vertical="top"/>
      <protection locked="0" hidden="1"/>
    </xf>
    <xf numFmtId="166" fontId="7" fillId="0" borderId="0" xfId="0" applyFont="1" applyFill="1" applyBorder="1" applyAlignment="1">
      <alignment horizontal="center" vertical="center" wrapText="1"/>
      <protection locked="0" hidden="1"/>
    </xf>
    <xf numFmtId="3" fontId="6" fillId="0" borderId="11" xfId="0" applyNumberFormat="1" applyFont="1" applyFill="1" applyBorder="1" applyAlignment="1">
      <alignment horizontal="center"/>
      <protection locked="0" hidden="1"/>
    </xf>
    <xf numFmtId="209" fontId="7" fillId="0" borderId="1" xfId="0" applyNumberFormat="1" applyFont="1" applyFill="1" applyBorder="1" applyAlignment="1">
      <alignment horizontal="center"/>
      <protection locked="0" hidden="1"/>
    </xf>
    <xf numFmtId="0" fontId="24" fillId="0" borderId="7" xfId="19" applyFont="1" applyBorder="1" applyAlignment="1"/>
    <xf numFmtId="166" fontId="24" fillId="0" borderId="7" xfId="0" applyFont="1" applyFill="1" applyBorder="1" applyAlignment="1">
      <protection locked="0" hidden="1"/>
    </xf>
    <xf numFmtId="0" fontId="34" fillId="0" borderId="7" xfId="19" applyFont="1" applyBorder="1" applyAlignment="1"/>
    <xf numFmtId="0" fontId="25" fillId="0" borderId="7" xfId="19" applyFont="1" applyBorder="1" applyAlignment="1">
      <alignment horizontal="right" readingOrder="2"/>
    </xf>
    <xf numFmtId="166" fontId="24" fillId="0" borderId="0" xfId="0" applyFont="1" applyFill="1" applyAlignment="1">
      <protection locked="0" hidden="1"/>
    </xf>
    <xf numFmtId="0" fontId="6" fillId="0" borderId="0" xfId="20" applyFont="1" applyAlignment="1">
      <alignment horizontal="left"/>
    </xf>
    <xf numFmtId="0" fontId="35" fillId="0" borderId="0" xfId="22" applyFont="1" applyAlignment="1">
      <alignment horizontal="centerContinuous" vertical="top"/>
    </xf>
    <xf numFmtId="0" fontId="17" fillId="0" borderId="2" xfId="22" applyFont="1" applyBorder="1" applyAlignment="1">
      <alignment horizontal="center" vertical="center"/>
    </xf>
    <xf numFmtId="0" fontId="17" fillId="0" borderId="6" xfId="22" applyFont="1" applyBorder="1" applyAlignment="1">
      <alignment horizontal="center" vertical="center"/>
    </xf>
    <xf numFmtId="0" fontId="17" fillId="0" borderId="12" xfId="22" applyFont="1" applyBorder="1" applyAlignment="1">
      <alignment horizontal="center"/>
    </xf>
    <xf numFmtId="0" fontId="16" fillId="0" borderId="0" xfId="22" applyFont="1"/>
    <xf numFmtId="0" fontId="17" fillId="0" borderId="11" xfId="22" applyFont="1" applyBorder="1" applyAlignment="1">
      <alignment horizontal="center" vertical="center"/>
    </xf>
    <xf numFmtId="0" fontId="17" fillId="0" borderId="11" xfId="22" applyFont="1" applyBorder="1" applyAlignment="1">
      <alignment horizontal="center" vertical="center" readingOrder="2"/>
    </xf>
    <xf numFmtId="0" fontId="19" fillId="0" borderId="1" xfId="22" applyFont="1" applyBorder="1" applyAlignment="1">
      <alignment horizontal="centerContinuous" vertical="top"/>
    </xf>
    <xf numFmtId="0" fontId="19" fillId="0" borderId="9" xfId="22" applyFont="1" applyBorder="1" applyAlignment="1">
      <alignment horizontal="centerContinuous" vertical="top"/>
    </xf>
    <xf numFmtId="0" fontId="19" fillId="0" borderId="11" xfId="22" applyFont="1" applyBorder="1" applyAlignment="1">
      <alignment horizontal="center" vertical="top"/>
    </xf>
    <xf numFmtId="0" fontId="19" fillId="0" borderId="9" xfId="22" applyFont="1" applyBorder="1" applyAlignment="1">
      <alignment horizontal="center" vertical="top"/>
    </xf>
    <xf numFmtId="0" fontId="19" fillId="0" borderId="1" xfId="22" applyFont="1" applyBorder="1" applyAlignment="1">
      <alignment horizontal="center" vertical="top"/>
    </xf>
    <xf numFmtId="0" fontId="19" fillId="0" borderId="4" xfId="22" applyFont="1" applyBorder="1" applyAlignment="1">
      <alignment horizontal="center" vertical="center"/>
    </xf>
    <xf numFmtId="0" fontId="19" fillId="0" borderId="10" xfId="22" applyFont="1" applyBorder="1" applyAlignment="1">
      <alignment horizontal="center" vertical="center"/>
    </xf>
    <xf numFmtId="0" fontId="19" fillId="0" borderId="8" xfId="22" applyFont="1" applyBorder="1" applyAlignment="1">
      <alignment horizontal="center"/>
    </xf>
    <xf numFmtId="0" fontId="19" fillId="0" borderId="8" xfId="22" applyFont="1" applyBorder="1" applyAlignment="1">
      <alignment horizontal="center" readingOrder="1"/>
    </xf>
    <xf numFmtId="0" fontId="16" fillId="0" borderId="8" xfId="22" applyFont="1" applyBorder="1" applyAlignment="1">
      <alignment horizontal="center"/>
    </xf>
    <xf numFmtId="0" fontId="19" fillId="0" borderId="4" xfId="22" applyFont="1" applyBorder="1" applyAlignment="1">
      <alignment horizontal="center" readingOrder="1"/>
    </xf>
    <xf numFmtId="0" fontId="16" fillId="0" borderId="0" xfId="22" applyFont="1" applyAlignment="1">
      <alignment vertical="center"/>
    </xf>
    <xf numFmtId="0" fontId="16" fillId="0" borderId="9" xfId="22" applyFont="1" applyBorder="1" applyAlignment="1">
      <alignment horizontal="center"/>
    </xf>
    <xf numFmtId="166" fontId="16" fillId="0" borderId="12" xfId="0" applyFont="1" applyFill="1" applyBorder="1" applyAlignment="1">
      <alignment horizontal="right" indent="3"/>
      <protection locked="0" hidden="1"/>
    </xf>
    <xf numFmtId="3" fontId="16" fillId="0" borderId="12" xfId="0" applyNumberFormat="1" applyFont="1" applyFill="1" applyBorder="1" applyAlignment="1">
      <alignment horizontal="right" indent="2"/>
      <protection locked="0" hidden="1"/>
    </xf>
    <xf numFmtId="3" fontId="16" fillId="0" borderId="12" xfId="0" applyNumberFormat="1" applyFont="1" applyFill="1" applyBorder="1" applyAlignment="1">
      <alignment horizontal="right" indent="3"/>
      <protection locked="0" hidden="1"/>
    </xf>
    <xf numFmtId="3" fontId="16" fillId="0" borderId="11" xfId="0" applyNumberFormat="1" applyFont="1" applyFill="1" applyBorder="1" applyAlignment="1">
      <alignment horizontal="right" indent="2"/>
      <protection locked="0" hidden="1"/>
    </xf>
    <xf numFmtId="4" fontId="16" fillId="0" borderId="11" xfId="0" applyNumberFormat="1" applyFont="1" applyFill="1" applyBorder="1" applyAlignment="1">
      <alignment horizontal="right" indent="2"/>
      <protection locked="0" hidden="1"/>
    </xf>
    <xf numFmtId="4" fontId="16" fillId="0" borderId="11" xfId="0" applyNumberFormat="1" applyFont="1" applyFill="1" applyBorder="1" applyAlignment="1">
      <alignment horizontal="center"/>
      <protection locked="0" hidden="1"/>
    </xf>
    <xf numFmtId="4" fontId="16" fillId="0" borderId="12" xfId="0" applyNumberFormat="1" applyFont="1" applyFill="1" applyBorder="1" applyAlignment="1">
      <alignment horizontal="right" indent="2"/>
      <protection locked="0" hidden="1"/>
    </xf>
    <xf numFmtId="2" fontId="16" fillId="0" borderId="12" xfId="0" applyNumberFormat="1" applyFont="1" applyFill="1" applyBorder="1" applyAlignment="1">
      <alignment horizontal="right" indent="3"/>
      <protection locked="0" hidden="1"/>
    </xf>
    <xf numFmtId="166" fontId="16" fillId="0" borderId="11" xfId="0" applyFont="1" applyFill="1" applyBorder="1" applyAlignment="1">
      <alignment horizontal="right" indent="3"/>
      <protection locked="0" hidden="1"/>
    </xf>
    <xf numFmtId="3" fontId="16" fillId="0" borderId="11" xfId="0" applyNumberFormat="1" applyFont="1" applyFill="1" applyBorder="1" applyAlignment="1">
      <alignment horizontal="right" indent="3"/>
      <protection locked="0" hidden="1"/>
    </xf>
    <xf numFmtId="2" fontId="16" fillId="0" borderId="11" xfId="0" applyNumberFormat="1" applyFont="1" applyFill="1" applyBorder="1" applyAlignment="1">
      <alignment horizontal="right" indent="3"/>
      <protection locked="0" hidden="1"/>
    </xf>
    <xf numFmtId="0" fontId="16" fillId="0" borderId="0" xfId="22" applyFont="1" applyBorder="1"/>
    <xf numFmtId="0" fontId="16" fillId="0" borderId="0" xfId="22" applyFont="1" applyBorder="1" applyAlignment="1">
      <alignment horizontal="center"/>
    </xf>
    <xf numFmtId="4" fontId="16" fillId="0" borderId="12" xfId="0" applyNumberFormat="1" applyFont="1" applyFill="1" applyBorder="1" applyAlignment="1">
      <alignment horizontal="center"/>
      <protection locked="0" hidden="1"/>
    </xf>
    <xf numFmtId="166" fontId="19" fillId="0" borderId="0" xfId="0" applyNumberFormat="1" applyFont="1" applyFill="1" applyBorder="1" applyAlignment="1">
      <alignment horizontal="left"/>
      <protection locked="0" hidden="1"/>
    </xf>
    <xf numFmtId="2" fontId="16" fillId="0" borderId="7" xfId="22" applyNumberFormat="1" applyFont="1" applyBorder="1" applyAlignment="1">
      <alignment horizontal="right" readingOrder="2"/>
    </xf>
    <xf numFmtId="2" fontId="16" fillId="0" borderId="0" xfId="22" applyNumberFormat="1" applyFont="1" applyBorder="1" applyAlignment="1">
      <alignment horizontal="right" readingOrder="2"/>
    </xf>
    <xf numFmtId="0" fontId="18" fillId="0" borderId="0" xfId="20" applyFont="1" applyAlignment="1">
      <alignment horizontal="right" readingOrder="2"/>
    </xf>
    <xf numFmtId="0" fontId="16" fillId="0" borderId="0" xfId="22" applyFont="1" applyAlignment="1">
      <alignment horizontal="centerContinuous"/>
    </xf>
    <xf numFmtId="0" fontId="6" fillId="0" borderId="0" xfId="22" applyFont="1" applyAlignment="1">
      <alignment horizontal="left" vertical="top"/>
    </xf>
    <xf numFmtId="0" fontId="6" fillId="0" borderId="0" xfId="22" applyFont="1" applyAlignment="1">
      <alignment horizontal="right" vertical="top"/>
    </xf>
    <xf numFmtId="0" fontId="16" fillId="0" borderId="2" xfId="22" applyFont="1" applyBorder="1" applyAlignment="1">
      <alignment horizontal="left" vertical="top"/>
    </xf>
    <xf numFmtId="0" fontId="19" fillId="0" borderId="7" xfId="22" applyFont="1" applyBorder="1" applyAlignment="1">
      <alignment horizontal="centerContinuous" vertical="top"/>
    </xf>
    <xf numFmtId="0" fontId="16" fillId="0" borderId="12" xfId="22" applyFont="1" applyBorder="1" applyAlignment="1">
      <alignment horizontal="centerContinuous" vertical="top"/>
    </xf>
    <xf numFmtId="0" fontId="16" fillId="0" borderId="12" xfId="22" applyFont="1" applyBorder="1" applyAlignment="1">
      <alignment horizontal="right" vertical="top"/>
    </xf>
    <xf numFmtId="0" fontId="16" fillId="0" borderId="0" xfId="22" applyFont="1" applyAlignment="1">
      <alignment vertical="top"/>
    </xf>
    <xf numFmtId="0" fontId="17" fillId="0" borderId="1" xfId="22" applyFont="1" applyBorder="1" applyAlignment="1">
      <alignment horizontal="centerContinuous" vertical="top"/>
    </xf>
    <xf numFmtId="0" fontId="17" fillId="0" borderId="9" xfId="22" applyFont="1" applyBorder="1" applyAlignment="1">
      <alignment horizontal="centerContinuous" vertical="top"/>
    </xf>
    <xf numFmtId="0" fontId="17" fillId="0" borderId="11" xfId="22" applyFont="1" applyBorder="1" applyAlignment="1">
      <alignment horizontal="center"/>
    </xf>
    <xf numFmtId="0" fontId="17" fillId="0" borderId="9" xfId="22" applyFont="1" applyBorder="1" applyAlignment="1">
      <alignment horizontal="center"/>
    </xf>
    <xf numFmtId="0" fontId="18" fillId="0" borderId="4" xfId="22" applyFont="1" applyBorder="1"/>
    <xf numFmtId="0" fontId="18" fillId="0" borderId="3" xfId="22" applyFont="1" applyBorder="1"/>
    <xf numFmtId="0" fontId="19" fillId="0" borderId="8" xfId="22" applyFont="1" applyBorder="1" applyAlignment="1">
      <alignment horizontal="center" vertical="top"/>
    </xf>
    <xf numFmtId="0" fontId="19" fillId="0" borderId="10" xfId="22" applyFont="1" applyBorder="1" applyAlignment="1">
      <alignment horizontal="center" vertical="top"/>
    </xf>
    <xf numFmtId="166" fontId="7" fillId="0" borderId="2" xfId="0" applyNumberFormat="1" applyFont="1" applyFill="1" applyBorder="1" applyAlignment="1">
      <alignment horizontal="left"/>
      <protection locked="0" hidden="1"/>
    </xf>
    <xf numFmtId="0" fontId="7" fillId="0" borderId="9" xfId="22" applyFont="1" applyBorder="1" applyAlignment="1">
      <alignment horizontal="center"/>
    </xf>
    <xf numFmtId="3" fontId="6" fillId="0" borderId="12" xfId="0" applyNumberFormat="1" applyFont="1" applyFill="1" applyBorder="1" applyAlignment="1">
      <alignment horizontal="right" indent="2" readingOrder="1"/>
      <protection locked="0" hidden="1"/>
    </xf>
    <xf numFmtId="3" fontId="6" fillId="0" borderId="12" xfId="22" applyNumberFormat="1" applyFont="1" applyBorder="1" applyAlignment="1">
      <alignment horizontal="right" indent="2" readingOrder="1"/>
    </xf>
    <xf numFmtId="3" fontId="6" fillId="0" borderId="11" xfId="22" applyNumberFormat="1" applyFont="1" applyBorder="1" applyAlignment="1">
      <alignment horizontal="right" indent="2" readingOrder="1"/>
    </xf>
    <xf numFmtId="166" fontId="7" fillId="0" borderId="1" xfId="0" applyNumberFormat="1" applyFont="1" applyFill="1" applyBorder="1" applyAlignment="1">
      <alignment horizontal="left"/>
      <protection locked="0" hidden="1"/>
    </xf>
    <xf numFmtId="0" fontId="6" fillId="0" borderId="0" xfId="22" applyFont="1" applyBorder="1" applyAlignment="1"/>
    <xf numFmtId="0" fontId="7" fillId="0" borderId="0" xfId="22" applyFont="1" applyBorder="1" applyAlignment="1">
      <alignment horizontal="center"/>
    </xf>
    <xf numFmtId="3" fontId="6" fillId="0" borderId="11" xfId="22" applyNumberFormat="1" applyFont="1" applyFill="1" applyBorder="1" applyAlignment="1">
      <alignment horizontal="right" indent="2" readingOrder="1"/>
    </xf>
    <xf numFmtId="166" fontId="7" fillId="0" borderId="0" xfId="0" applyNumberFormat="1" applyFont="1" applyFill="1" applyBorder="1" applyAlignment="1">
      <alignment horizontal="left"/>
      <protection locked="0" hidden="1"/>
    </xf>
    <xf numFmtId="0" fontId="37" fillId="0" borderId="7" xfId="20" applyFont="1" applyBorder="1" applyAlignment="1">
      <alignment horizontal="left"/>
    </xf>
    <xf numFmtId="0" fontId="8" fillId="0" borderId="7" xfId="20" applyFont="1" applyBorder="1" applyAlignment="1">
      <alignment horizontal="right" readingOrder="2"/>
    </xf>
    <xf numFmtId="0" fontId="37" fillId="0" borderId="0" xfId="20" applyFont="1" applyBorder="1" applyAlignment="1">
      <alignment horizontal="left"/>
    </xf>
    <xf numFmtId="0" fontId="6" fillId="0" borderId="0" xfId="22" applyFont="1" applyBorder="1"/>
    <xf numFmtId="0" fontId="8" fillId="0" borderId="0" xfId="20" applyFont="1" applyBorder="1" applyAlignment="1">
      <alignment horizontal="right" readingOrder="2"/>
    </xf>
    <xf numFmtId="0" fontId="7" fillId="0" borderId="0" xfId="22" applyFont="1"/>
    <xf numFmtId="0" fontId="16" fillId="0" borderId="0" xfId="22" applyFont="1" applyAlignment="1">
      <alignment horizontal="right" vertical="top"/>
    </xf>
    <xf numFmtId="0" fontId="19" fillId="0" borderId="4" xfId="22" applyFont="1" applyBorder="1" applyAlignment="1">
      <alignment horizontal="centerContinuous" vertical="top"/>
    </xf>
    <xf numFmtId="0" fontId="17" fillId="0" borderId="10" xfId="22" applyFont="1" applyBorder="1" applyAlignment="1">
      <alignment horizontal="centerContinuous" vertical="top"/>
    </xf>
    <xf numFmtId="0" fontId="4" fillId="0" borderId="0" xfId="22" applyFont="1"/>
    <xf numFmtId="0" fontId="10" fillId="0" borderId="1" xfId="22" applyFont="1" applyBorder="1" applyAlignment="1">
      <alignment horizontal="centerContinuous"/>
    </xf>
    <xf numFmtId="0" fontId="10" fillId="0" borderId="0" xfId="22" applyFont="1" applyBorder="1" applyAlignment="1">
      <alignment horizontal="centerContinuous"/>
    </xf>
    <xf numFmtId="0" fontId="10" fillId="0" borderId="4" xfId="22" applyFont="1" applyBorder="1" applyAlignment="1">
      <alignment horizontal="centerContinuous" vertical="center" readingOrder="1"/>
    </xf>
    <xf numFmtId="0" fontId="12" fillId="0" borderId="3" xfId="22" applyFont="1" applyBorder="1" applyAlignment="1">
      <alignment horizontal="centerContinuous" vertical="center" readingOrder="1"/>
    </xf>
    <xf numFmtId="0" fontId="12" fillId="0" borderId="10" xfId="22" applyFont="1" applyBorder="1" applyAlignment="1">
      <alignment horizontal="centerContinuous" vertical="center" readingOrder="1"/>
    </xf>
    <xf numFmtId="0" fontId="4" fillId="0" borderId="1" xfId="22" applyFont="1" applyBorder="1"/>
    <xf numFmtId="0" fontId="4" fillId="0" borderId="0" xfId="22" applyFont="1" applyAlignment="1">
      <alignment horizontal="centerContinuous"/>
    </xf>
    <xf numFmtId="0" fontId="10" fillId="0" borderId="10" xfId="22" applyFont="1" applyBorder="1" applyAlignment="1">
      <alignment horizontal="centerContinuous" vertical="top"/>
    </xf>
    <xf numFmtId="0" fontId="16" fillId="0" borderId="0" xfId="20" applyFont="1" applyAlignment="1">
      <alignment horizontal="left"/>
    </xf>
    <xf numFmtId="0" fontId="7" fillId="0" borderId="0" xfId="0" applyNumberFormat="1" applyFont="1" applyFill="1" applyBorder="1" applyAlignment="1">
      <alignment horizontal="center" readingOrder="2"/>
      <protection locked="0" hidden="1"/>
    </xf>
    <xf numFmtId="166" fontId="7" fillId="0" borderId="11" xfId="0" applyFont="1" applyFill="1" applyBorder="1" applyAlignment="1">
      <alignment horizontal="center" vertical="center" wrapText="1"/>
      <protection locked="0" hidden="1"/>
    </xf>
    <xf numFmtId="166" fontId="6" fillId="0" borderId="0" xfId="0" applyFont="1" applyFill="1" applyAlignment="1">
      <alignment horizontal="center" vertical="center" wrapText="1"/>
      <protection locked="0" hidden="1"/>
    </xf>
    <xf numFmtId="2" fontId="16" fillId="0" borderId="0" xfId="22" applyNumberFormat="1" applyFont="1" applyAlignment="1">
      <alignment horizontal="right" indent="3"/>
    </xf>
    <xf numFmtId="197" fontId="20" fillId="0" borderId="9" xfId="0" applyNumberFormat="1" applyFont="1" applyFill="1" applyBorder="1" applyAlignment="1">
      <protection locked="0" hidden="1"/>
    </xf>
    <xf numFmtId="166" fontId="29" fillId="0" borderId="2" xfId="0" applyNumberFormat="1" applyFont="1" applyFill="1" applyBorder="1" applyAlignment="1">
      <alignment horizontal="left"/>
      <protection locked="0" hidden="1"/>
    </xf>
    <xf numFmtId="166" fontId="29" fillId="0" borderId="7" xfId="0" applyFont="1" applyFill="1" applyBorder="1" applyAlignment="1">
      <alignment horizontal="left"/>
      <protection locked="0" hidden="1"/>
    </xf>
    <xf numFmtId="196" fontId="20" fillId="0" borderId="12" xfId="0" applyNumberFormat="1" applyFont="1" applyFill="1" applyBorder="1" applyAlignment="1">
      <alignment horizontal="right"/>
      <protection locked="0" hidden="1"/>
    </xf>
    <xf numFmtId="197" fontId="20" fillId="0" borderId="6" xfId="0" applyNumberFormat="1" applyFont="1" applyFill="1" applyBorder="1" applyAlignment="1">
      <protection locked="0" hidden="1"/>
    </xf>
    <xf numFmtId="166" fontId="19" fillId="0" borderId="0" xfId="0" applyFont="1" applyFill="1" applyBorder="1" applyAlignment="1">
      <alignment horizontal="left" vertical="top"/>
      <protection locked="0" hidden="1"/>
    </xf>
    <xf numFmtId="196" fontId="16" fillId="0" borderId="11" xfId="0" applyNumberFormat="1" applyFont="1" applyFill="1" applyBorder="1" applyAlignment="1">
      <alignment horizontal="right"/>
      <protection locked="0" hidden="1"/>
    </xf>
    <xf numFmtId="197" fontId="16" fillId="0" borderId="9" xfId="0" applyNumberFormat="1" applyFont="1" applyFill="1" applyBorder="1" applyAlignment="1">
      <protection locked="0" hidden="1"/>
    </xf>
    <xf numFmtId="166" fontId="16" fillId="0" borderId="0" xfId="0" applyFont="1" applyFill="1" applyBorder="1" applyAlignment="1">
      <alignment vertical="top"/>
      <protection locked="0" hidden="1"/>
    </xf>
    <xf numFmtId="166" fontId="14" fillId="0" borderId="0" xfId="0" applyNumberFormat="1" applyFont="1" applyFill="1" applyAlignment="1" applyProtection="1">
      <protection locked="0" hidden="1"/>
    </xf>
    <xf numFmtId="166" fontId="27" fillId="0" borderId="8" xfId="0" applyNumberFormat="1" applyFont="1" applyFill="1" applyBorder="1" applyAlignment="1" applyProtection="1">
      <alignment horizontal="center" vertical="center"/>
      <protection locked="0" hidden="1"/>
    </xf>
    <xf numFmtId="2" fontId="16" fillId="0" borderId="11" xfId="22" applyNumberFormat="1" applyFont="1" applyBorder="1" applyAlignment="1">
      <alignment horizontal="right" indent="3"/>
    </xf>
    <xf numFmtId="2" fontId="6" fillId="0" borderId="7" xfId="22" applyNumberFormat="1" applyFont="1" applyBorder="1" applyAlignment="1">
      <alignment horizontal="right" readingOrder="2"/>
    </xf>
    <xf numFmtId="0" fontId="6" fillId="0" borderId="0" xfId="20" applyFont="1" applyBorder="1" applyAlignment="1">
      <alignment horizontal="left"/>
    </xf>
    <xf numFmtId="166" fontId="3" fillId="0" borderId="0" xfId="0" applyNumberFormat="1" applyFont="1" applyFill="1" applyAlignment="1" applyProtection="1">
      <protection locked="0" hidden="1"/>
    </xf>
    <xf numFmtId="166" fontId="27" fillId="0" borderId="11" xfId="0" applyNumberFormat="1" applyFont="1" applyFill="1" applyBorder="1" applyAlignment="1" applyProtection="1">
      <alignment horizontal="right" indent="1"/>
      <protection locked="0" hidden="1"/>
    </xf>
    <xf numFmtId="166" fontId="20" fillId="0" borderId="0" xfId="0" applyNumberFormat="1" applyFont="1" applyFill="1" applyAlignment="1" applyProtection="1">
      <protection locked="0" hidden="1"/>
    </xf>
    <xf numFmtId="166" fontId="29" fillId="0" borderId="11" xfId="0" applyNumberFormat="1" applyFont="1" applyFill="1" applyBorder="1" applyAlignment="1" applyProtection="1">
      <alignment horizontal="left" wrapText="1" indent="1"/>
      <protection locked="0" hidden="1"/>
    </xf>
    <xf numFmtId="170" fontId="29" fillId="0" borderId="9" xfId="0" applyNumberFormat="1" applyFont="1" applyFill="1" applyBorder="1" applyAlignment="1" applyProtection="1">
      <alignment horizontal="right"/>
      <protection locked="0" hidden="1"/>
    </xf>
    <xf numFmtId="166" fontId="20" fillId="0" borderId="11" xfId="0" applyNumberFormat="1" applyFont="1" applyFill="1" applyBorder="1" applyAlignment="1" applyProtection="1">
      <alignment horizontal="left" wrapText="1" indent="2"/>
      <protection locked="0" hidden="1"/>
    </xf>
    <xf numFmtId="170" fontId="20" fillId="0" borderId="11" xfId="0" applyNumberFormat="1" applyFont="1" applyFill="1" applyBorder="1" applyAlignment="1" applyProtection="1">
      <alignment horizontal="right"/>
      <protection locked="0" hidden="1"/>
    </xf>
    <xf numFmtId="166" fontId="14" fillId="0" borderId="11" xfId="0" applyNumberFormat="1" applyFont="1" applyFill="1" applyBorder="1" applyAlignment="1" applyProtection="1">
      <alignment horizontal="right" indent="2"/>
      <protection locked="0" hidden="1"/>
    </xf>
    <xf numFmtId="166" fontId="20" fillId="0" borderId="1" xfId="0" applyNumberFormat="1" applyFont="1" applyFill="1" applyBorder="1" applyAlignment="1" applyProtection="1">
      <alignment horizontal="left" wrapText="1" indent="2"/>
      <protection locked="0" hidden="1"/>
    </xf>
    <xf numFmtId="166" fontId="29" fillId="0" borderId="1" xfId="0" applyNumberFormat="1" applyFont="1" applyFill="1" applyBorder="1" applyAlignment="1" applyProtection="1">
      <alignment horizontal="left" wrapText="1" indent="1"/>
      <protection locked="0" hidden="1"/>
    </xf>
    <xf numFmtId="170" fontId="29" fillId="0" borderId="11" xfId="0" applyNumberFormat="1" applyFont="1" applyFill="1" applyBorder="1" applyAlignment="1" applyProtection="1">
      <alignment horizontal="right"/>
      <protection locked="0" hidden="1"/>
    </xf>
    <xf numFmtId="170" fontId="20" fillId="0" borderId="8" xfId="0" applyNumberFormat="1" applyFont="1" applyFill="1" applyBorder="1" applyAlignment="1" applyProtection="1">
      <alignment horizontal="right"/>
      <protection locked="0" hidden="1"/>
    </xf>
    <xf numFmtId="166" fontId="3" fillId="0" borderId="7" xfId="0" applyNumberFormat="1" applyFont="1" applyFill="1" applyBorder="1" applyAlignment="1" applyProtection="1">
      <protection locked="0" hidden="1"/>
    </xf>
    <xf numFmtId="166" fontId="38" fillId="0" borderId="0" xfId="0" applyNumberFormat="1" applyFont="1" applyFill="1" applyAlignment="1" applyProtection="1">
      <protection locked="0" hidden="1"/>
    </xf>
    <xf numFmtId="166" fontId="20" fillId="0" borderId="7" xfId="0" applyNumberFormat="1" applyFont="1" applyFill="1" applyBorder="1" applyAlignment="1" applyProtection="1">
      <alignment horizontal="right" readingOrder="2"/>
      <protection locked="0" hidden="1"/>
    </xf>
    <xf numFmtId="166" fontId="31" fillId="0" borderId="0" xfId="0" applyNumberFormat="1" applyFont="1" applyFill="1" applyAlignment="1" applyProtection="1">
      <protection locked="0" hidden="1"/>
    </xf>
    <xf numFmtId="166" fontId="3" fillId="0" borderId="0" xfId="0" applyNumberFormat="1" applyFont="1" applyFill="1" applyAlignment="1" applyProtection="1">
      <alignment horizontal="centerContinuous"/>
      <protection locked="0" hidden="1"/>
    </xf>
    <xf numFmtId="166" fontId="14" fillId="0" borderId="0" xfId="0" applyNumberFormat="1" applyFont="1" applyFill="1" applyAlignment="1" applyProtection="1">
      <alignment horizontal="centerContinuous"/>
      <protection locked="0" hidden="1"/>
    </xf>
    <xf numFmtId="166" fontId="12" fillId="0" borderId="11" xfId="0" applyFont="1" applyFill="1" applyBorder="1" applyAlignment="1">
      <alignment horizontal="center" vertical="center" wrapText="1" readingOrder="2"/>
      <protection locked="0" hidden="1"/>
    </xf>
    <xf numFmtId="166" fontId="10" fillId="0" borderId="8" xfId="0" applyFont="1" applyFill="1" applyBorder="1" applyAlignment="1">
      <alignment horizontal="center" vertical="center" wrapText="1" readingOrder="1"/>
      <protection locked="0" hidden="1"/>
    </xf>
    <xf numFmtId="0" fontId="10" fillId="0" borderId="3" xfId="0" applyNumberFormat="1" applyFont="1" applyFill="1" applyBorder="1" applyAlignment="1" applyProtection="1">
      <alignment horizontal="left" vertical="center" indent="2"/>
    </xf>
    <xf numFmtId="0" fontId="17" fillId="0" borderId="10" xfId="0" applyNumberFormat="1" applyFont="1" applyFill="1" applyBorder="1" applyAlignment="1" applyProtection="1">
      <alignment horizontal="right" indent="2" readingOrder="2"/>
    </xf>
    <xf numFmtId="0" fontId="23" fillId="0" borderId="0" xfId="0" applyNumberFormat="1" applyFont="1" applyFill="1" applyAlignment="1" applyProtection="1">
      <alignment horizontal="left"/>
    </xf>
    <xf numFmtId="166" fontId="21" fillId="0" borderId="0" xfId="0" applyFont="1" applyFill="1" applyAlignment="1">
      <alignment horizontal="center" wrapText="1"/>
      <protection locked="0" hidden="1"/>
    </xf>
    <xf numFmtId="166" fontId="21" fillId="0" borderId="0" xfId="0" applyFont="1" applyFill="1" applyAlignment="1">
      <alignment wrapText="1"/>
      <protection locked="0" hidden="1"/>
    </xf>
    <xf numFmtId="166" fontId="9" fillId="0" borderId="12" xfId="0" applyFont="1" applyFill="1" applyBorder="1" applyAlignment="1">
      <alignment vertical="center" readingOrder="2"/>
      <protection locked="0" hidden="1"/>
    </xf>
    <xf numFmtId="166" fontId="5" fillId="0" borderId="5" xfId="0" applyFont="1" applyFill="1" applyBorder="1" applyAlignment="1">
      <alignment vertical="center"/>
      <protection locked="0" hidden="1"/>
    </xf>
    <xf numFmtId="166" fontId="9" fillId="0" borderId="5" xfId="0" applyFont="1" applyFill="1" applyBorder="1" applyAlignment="1">
      <alignment horizontal="left" vertical="center"/>
      <protection locked="0" hidden="1"/>
    </xf>
    <xf numFmtId="166" fontId="9" fillId="0" borderId="11" xfId="0" applyFont="1" applyFill="1" applyBorder="1" applyAlignment="1">
      <alignment vertical="center" readingOrder="2"/>
      <protection locked="0" hidden="1"/>
    </xf>
    <xf numFmtId="166" fontId="5" fillId="0" borderId="5" xfId="0" applyFont="1" applyFill="1" applyBorder="1" applyAlignment="1">
      <alignment vertical="center" wrapText="1"/>
      <protection locked="0" hidden="1"/>
    </xf>
    <xf numFmtId="166" fontId="9" fillId="0" borderId="0" xfId="0" applyFont="1" applyFill="1" applyBorder="1" applyAlignment="1">
      <alignment horizontal="center" vertical="center" wrapText="1"/>
      <protection locked="0" hidden="1"/>
    </xf>
    <xf numFmtId="166" fontId="9" fillId="0" borderId="1" xfId="0" applyFont="1" applyFill="1" applyBorder="1" applyAlignment="1">
      <alignment horizontal="center" vertical="center" wrapText="1"/>
      <protection locked="0" hidden="1"/>
    </xf>
    <xf numFmtId="166" fontId="9" fillId="0" borderId="8" xfId="0" applyFont="1" applyFill="1" applyBorder="1" applyAlignment="1">
      <alignment vertical="center" readingOrder="2"/>
      <protection locked="0" hidden="1"/>
    </xf>
    <xf numFmtId="166" fontId="5" fillId="0" borderId="8" xfId="0" applyFont="1" applyFill="1" applyBorder="1" applyAlignment="1">
      <alignment horizontal="center" vertical="center" wrapText="1"/>
      <protection locked="0" hidden="1"/>
    </xf>
    <xf numFmtId="166" fontId="5" fillId="0" borderId="4" xfId="0" applyFont="1" applyFill="1" applyBorder="1" applyAlignment="1">
      <alignment horizontal="center" vertical="center" wrapText="1"/>
      <protection locked="0" hidden="1"/>
    </xf>
    <xf numFmtId="209" fontId="10" fillId="0" borderId="0" xfId="0" applyNumberFormat="1" applyFont="1" applyFill="1" applyBorder="1" applyAlignment="1">
      <alignment horizontal="left"/>
      <protection locked="0" hidden="1"/>
    </xf>
    <xf numFmtId="2" fontId="4" fillId="0" borderId="0" xfId="18" applyNumberFormat="1" applyFont="1" applyFill="1" applyBorder="1" applyAlignment="1">
      <alignment horizontal="right" indent="3"/>
      <protection locked="0" hidden="1"/>
    </xf>
    <xf numFmtId="2" fontId="4" fillId="0" borderId="0" xfId="18" applyNumberFormat="1" applyFont="1" applyFill="1" applyBorder="1" applyAlignment="1">
      <alignment horizontal="right" indent="1"/>
      <protection locked="0" hidden="1"/>
    </xf>
    <xf numFmtId="2" fontId="4" fillId="0" borderId="0" xfId="18" applyNumberFormat="1" applyFont="1" applyFill="1" applyBorder="1" applyAlignment="1">
      <alignment horizontal="right" indent="2"/>
      <protection locked="0" hidden="1"/>
    </xf>
    <xf numFmtId="166" fontId="4" fillId="0" borderId="0" xfId="0" applyFont="1" applyFill="1" applyBorder="1" applyAlignment="1">
      <alignment horizontal="centerContinuous"/>
      <protection locked="0" hidden="1"/>
    </xf>
    <xf numFmtId="166" fontId="4" fillId="0" borderId="0" xfId="0" applyFont="1" applyFill="1" applyAlignment="1">
      <alignment horizontal="right"/>
      <protection locked="0" hidden="1"/>
    </xf>
    <xf numFmtId="166" fontId="5" fillId="0" borderId="22" xfId="0" applyFont="1" applyFill="1" applyBorder="1" applyAlignment="1">
      <alignment horizontal="right" vertical="center" indent="1"/>
      <protection locked="0" hidden="1"/>
    </xf>
    <xf numFmtId="166" fontId="5" fillId="0" borderId="21" xfId="0" applyFont="1" applyFill="1" applyBorder="1" applyAlignment="1">
      <alignment horizontal="left" vertical="center" indent="1"/>
      <protection locked="0" hidden="1"/>
    </xf>
    <xf numFmtId="2" fontId="21" fillId="0" borderId="7" xfId="18" applyNumberFormat="1" applyFont="1" applyFill="1" applyBorder="1" applyAlignment="1">
      <alignment horizontal="right" indent="3"/>
      <protection locked="0" hidden="1"/>
    </xf>
    <xf numFmtId="2" fontId="21" fillId="0" borderId="7" xfId="18" applyNumberFormat="1" applyFont="1" applyFill="1" applyBorder="1" applyAlignment="1">
      <alignment horizontal="right" indent="1"/>
      <protection locked="0" hidden="1"/>
    </xf>
    <xf numFmtId="2" fontId="21" fillId="0" borderId="7" xfId="18" applyNumberFormat="1" applyFont="1" applyFill="1" applyBorder="1" applyAlignment="1">
      <alignment horizontal="right" indent="2"/>
      <protection locked="0" hidden="1"/>
    </xf>
    <xf numFmtId="166" fontId="4" fillId="0" borderId="7" xfId="0" applyFont="1" applyFill="1" applyBorder="1" applyAlignment="1">
      <protection locked="0" hidden="1"/>
    </xf>
    <xf numFmtId="209" fontId="5" fillId="0" borderId="12" xfId="0" applyNumberFormat="1" applyFont="1" applyFill="1" applyBorder="1" applyAlignment="1">
      <alignment horizontal="left" indent="1"/>
      <protection locked="0" hidden="1"/>
    </xf>
    <xf numFmtId="209" fontId="5" fillId="0" borderId="11" xfId="0" applyNumberFormat="1" applyFont="1" applyFill="1" applyBorder="1" applyAlignment="1">
      <alignment horizontal="left" indent="1"/>
      <protection locked="0" hidden="1"/>
    </xf>
    <xf numFmtId="166" fontId="9" fillId="0" borderId="12" xfId="0" applyFont="1" applyFill="1" applyBorder="1" applyAlignment="1">
      <alignment horizontal="right" vertical="center" indent="1" readingOrder="2"/>
      <protection locked="0" hidden="1"/>
    </xf>
    <xf numFmtId="166" fontId="9" fillId="0" borderId="11" xfId="0" applyFont="1" applyFill="1" applyBorder="1" applyAlignment="1">
      <alignment horizontal="right" vertical="center" indent="1" readingOrder="2"/>
      <protection locked="0" hidden="1"/>
    </xf>
    <xf numFmtId="209" fontId="5" fillId="0" borderId="11" xfId="0" applyNumberFormat="1" applyFont="1" applyFill="1" applyBorder="1" applyAlignment="1">
      <alignment horizontal="right" indent="1"/>
      <protection locked="0" hidden="1"/>
    </xf>
    <xf numFmtId="22" fontId="23" fillId="0" borderId="0" xfId="0" applyNumberFormat="1" applyFont="1" applyFill="1" applyAlignment="1" applyProtection="1">
      <alignment horizontal="left"/>
    </xf>
    <xf numFmtId="2" fontId="21" fillId="0" borderId="12" xfId="0" applyNumberFormat="1" applyFont="1" applyFill="1" applyBorder="1" applyAlignment="1">
      <alignment horizontal="right" indent="2"/>
      <protection locked="0" hidden="1"/>
    </xf>
    <xf numFmtId="2" fontId="21" fillId="0" borderId="11" xfId="18" applyNumberFormat="1" applyFont="1" applyFill="1" applyBorder="1" applyAlignment="1">
      <alignment horizontal="right" indent="2"/>
      <protection locked="0" hidden="1"/>
    </xf>
    <xf numFmtId="2" fontId="40" fillId="0" borderId="11" xfId="18" applyNumberFormat="1" applyFont="1" applyFill="1" applyBorder="1" applyAlignment="1">
      <alignment horizontal="right" indent="2"/>
      <protection locked="0" hidden="1"/>
    </xf>
    <xf numFmtId="2" fontId="21" fillId="0" borderId="12" xfId="0" applyNumberFormat="1" applyFont="1" applyFill="1" applyBorder="1" applyAlignment="1">
      <alignment horizontal="right" indent="3"/>
      <protection locked="0" hidden="1"/>
    </xf>
    <xf numFmtId="2" fontId="21" fillId="0" borderId="11" xfId="18" applyNumberFormat="1" applyFont="1" applyFill="1" applyBorder="1" applyAlignment="1">
      <alignment horizontal="right" indent="3"/>
      <protection locked="0" hidden="1"/>
    </xf>
    <xf numFmtId="2" fontId="40" fillId="0" borderId="11" xfId="18" applyNumberFormat="1" applyFont="1" applyFill="1" applyBorder="1" applyAlignment="1">
      <alignment horizontal="right" indent="3"/>
      <protection locked="0" hidden="1"/>
    </xf>
    <xf numFmtId="2" fontId="21" fillId="0" borderId="12" xfId="0" applyNumberFormat="1" applyFont="1" applyFill="1" applyBorder="1" applyAlignment="1">
      <alignment horizontal="right" indent="4"/>
      <protection locked="0" hidden="1"/>
    </xf>
    <xf numFmtId="2" fontId="21" fillId="0" borderId="11" xfId="18" applyNumberFormat="1" applyFont="1" applyFill="1" applyBorder="1" applyAlignment="1">
      <alignment horizontal="right" indent="4"/>
      <protection locked="0" hidden="1"/>
    </xf>
    <xf numFmtId="2" fontId="40" fillId="0" borderId="11" xfId="18" applyNumberFormat="1" applyFont="1" applyFill="1" applyBorder="1" applyAlignment="1">
      <alignment horizontal="right" indent="4"/>
      <protection locked="0" hidden="1"/>
    </xf>
    <xf numFmtId="164" fontId="14" fillId="0" borderId="0" xfId="0" applyNumberFormat="1" applyFont="1" applyFill="1" applyAlignment="1" applyProtection="1">
      <alignment horizontal="centerContinuous"/>
    </xf>
    <xf numFmtId="164" fontId="14" fillId="0" borderId="0" xfId="0" applyNumberFormat="1" applyFont="1" applyFill="1" applyAlignment="1" applyProtection="1"/>
    <xf numFmtId="164" fontId="13" fillId="0" borderId="0" xfId="0" applyNumberFormat="1" applyFont="1" applyFill="1" applyAlignment="1" applyProtection="1">
      <alignment horizontal="right"/>
    </xf>
    <xf numFmtId="164" fontId="26" fillId="0" borderId="0" xfId="0" applyNumberFormat="1" applyFont="1" applyFill="1" applyAlignment="1" applyProtection="1"/>
    <xf numFmtId="164" fontId="6" fillId="0" borderId="0" xfId="0" applyNumberFormat="1" applyFont="1" applyFill="1" applyAlignment="1" applyProtection="1"/>
    <xf numFmtId="164" fontId="4" fillId="0" borderId="0" xfId="0" applyNumberFormat="1" applyFont="1" applyFill="1" applyAlignment="1" applyProtection="1"/>
    <xf numFmtId="164" fontId="3" fillId="0" borderId="0" xfId="0" applyNumberFormat="1" applyFont="1" applyFill="1" applyAlignment="1" applyProtection="1"/>
    <xf numFmtId="0" fontId="15" fillId="0" borderId="2" xfId="0" applyNumberFormat="1" applyFont="1" applyFill="1" applyBorder="1" applyAlignment="1" applyProtection="1"/>
    <xf numFmtId="0" fontId="6" fillId="0" borderId="2" xfId="0" applyNumberFormat="1" applyFont="1" applyFill="1" applyBorder="1" applyAlignment="1" applyProtection="1">
      <alignment wrapText="1"/>
    </xf>
    <xf numFmtId="165" fontId="3" fillId="0" borderId="11" xfId="0" applyNumberFormat="1" applyFont="1" applyFill="1" applyBorder="1" applyAlignment="1">
      <alignment horizontal="right" indent="2"/>
      <protection locked="0" hidden="1"/>
    </xf>
    <xf numFmtId="166" fontId="12" fillId="0" borderId="5" xfId="0" applyFont="1" applyFill="1" applyBorder="1" applyAlignment="1">
      <alignment horizontal="right" vertical="center" readingOrder="2"/>
      <protection locked="0" hidden="1"/>
    </xf>
    <xf numFmtId="166" fontId="12" fillId="0" borderId="12" xfId="0" applyFont="1" applyFill="1" applyBorder="1" applyAlignment="1">
      <alignment horizontal="center" vertical="center" wrapText="1"/>
      <protection locked="0" hidden="1"/>
    </xf>
    <xf numFmtId="166" fontId="12" fillId="0" borderId="12" xfId="0" applyFont="1" applyFill="1" applyBorder="1" applyAlignment="1">
      <alignment horizontal="right" vertical="center" readingOrder="2"/>
      <protection locked="0" hidden="1"/>
    </xf>
    <xf numFmtId="166" fontId="9" fillId="0" borderId="5" xfId="0" applyFont="1" applyFill="1" applyBorder="1" applyAlignment="1">
      <alignment horizontal="right" vertical="center" indent="1" readingOrder="2"/>
      <protection locked="0" hidden="1"/>
    </xf>
    <xf numFmtId="166" fontId="4" fillId="0" borderId="0" xfId="0" applyNumberFormat="1" applyFont="1" applyFill="1" applyAlignment="1" applyProtection="1">
      <alignment horizontal="centerContinuous"/>
      <protection locked="0" hidden="1"/>
    </xf>
    <xf numFmtId="166" fontId="4" fillId="0" borderId="0" xfId="0" applyNumberFormat="1" applyFont="1" applyFill="1" applyAlignment="1" applyProtection="1">
      <protection locked="0" hidden="1"/>
    </xf>
    <xf numFmtId="166" fontId="18" fillId="0" borderId="0" xfId="0" applyNumberFormat="1" applyFont="1" applyFill="1" applyAlignment="1" applyProtection="1">
      <protection locked="0" hidden="1"/>
    </xf>
    <xf numFmtId="166" fontId="13" fillId="0" borderId="0" xfId="0" applyNumberFormat="1" applyFont="1" applyFill="1" applyAlignment="1" applyProtection="1">
      <protection locked="0" hidden="1"/>
    </xf>
    <xf numFmtId="166" fontId="27" fillId="0" borderId="2" xfId="0" applyNumberFormat="1" applyFont="1" applyFill="1" applyBorder="1" applyAlignment="1" applyProtection="1">
      <protection locked="0" hidden="1"/>
    </xf>
    <xf numFmtId="166" fontId="27" fillId="0" borderId="6" xfId="0" applyNumberFormat="1" applyFont="1" applyFill="1" applyBorder="1" applyAlignment="1" applyProtection="1">
      <alignment horizontal="centerContinuous"/>
      <protection locked="0" hidden="1"/>
    </xf>
    <xf numFmtId="166" fontId="27" fillId="0" borderId="21" xfId="0" applyNumberFormat="1" applyFont="1" applyFill="1" applyBorder="1" applyAlignment="1" applyProtection="1">
      <alignment horizontal="left" vertical="center" indent="1"/>
      <protection locked="0" hidden="1"/>
    </xf>
    <xf numFmtId="166" fontId="27" fillId="0" borderId="21" xfId="0" applyNumberFormat="1" applyFont="1" applyFill="1" applyBorder="1" applyAlignment="1" applyProtection="1">
      <alignment horizontal="left" vertical="center" indent="2"/>
      <protection locked="0" hidden="1"/>
    </xf>
    <xf numFmtId="166" fontId="27" fillId="0" borderId="5" xfId="0" applyNumberFormat="1" applyFont="1" applyFill="1" applyBorder="1" applyAlignment="1" applyProtection="1">
      <alignment horizontal="left" vertical="center" indent="2"/>
      <protection locked="0" hidden="1"/>
    </xf>
    <xf numFmtId="166" fontId="27" fillId="0" borderId="22" xfId="0" applyNumberFormat="1" applyFont="1" applyFill="1" applyBorder="1" applyAlignment="1" applyProtection="1">
      <alignment horizontal="right" vertical="center" indent="1"/>
      <protection locked="0" hidden="1"/>
    </xf>
    <xf numFmtId="166" fontId="27" fillId="0" borderId="12" xfId="0" applyNumberFormat="1" applyFont="1" applyFill="1" applyBorder="1" applyAlignment="1" applyProtection="1">
      <alignment horizontal="right" vertical="center" indent="2"/>
      <protection locked="0" hidden="1"/>
    </xf>
    <xf numFmtId="166" fontId="27" fillId="0" borderId="0" xfId="0" applyNumberFormat="1" applyFont="1" applyFill="1" applyAlignment="1" applyProtection="1">
      <protection locked="0" hidden="1"/>
    </xf>
    <xf numFmtId="166" fontId="27" fillId="0" borderId="1" xfId="0" applyNumberFormat="1" applyFont="1" applyFill="1" applyBorder="1" applyAlignment="1" applyProtection="1">
      <protection locked="0" hidden="1"/>
    </xf>
    <xf numFmtId="0" fontId="27" fillId="0" borderId="2" xfId="0" applyNumberFormat="1" applyFont="1" applyFill="1" applyBorder="1" applyAlignment="1" applyProtection="1">
      <alignment horizontal="centerContinuous" vertical="center"/>
      <protection locked="0" hidden="1"/>
    </xf>
    <xf numFmtId="166" fontId="27" fillId="0" borderId="7" xfId="0" applyNumberFormat="1" applyFont="1" applyFill="1" applyBorder="1" applyAlignment="1" applyProtection="1">
      <alignment horizontal="centerContinuous" vertical="center"/>
      <protection locked="0" hidden="1"/>
    </xf>
    <xf numFmtId="166" fontId="27" fillId="0" borderId="6" xfId="0" applyNumberFormat="1" applyFont="1" applyFill="1" applyBorder="1" applyAlignment="1" applyProtection="1">
      <alignment horizontal="centerContinuous" vertical="center"/>
      <protection locked="0" hidden="1"/>
    </xf>
    <xf numFmtId="166" fontId="27" fillId="0" borderId="12" xfId="0" applyNumberFormat="1" applyFont="1" applyFill="1" applyBorder="1" applyAlignment="1" applyProtection="1">
      <alignment horizontal="centerContinuous" vertical="center" readingOrder="2"/>
      <protection locked="0" hidden="1"/>
    </xf>
    <xf numFmtId="166" fontId="27" fillId="0" borderId="2" xfId="0" applyNumberFormat="1" applyFont="1" applyFill="1" applyBorder="1" applyAlignment="1" applyProtection="1">
      <alignment horizontal="centerContinuous" vertical="center" readingOrder="2"/>
      <protection locked="0" hidden="1"/>
    </xf>
    <xf numFmtId="166" fontId="12" fillId="0" borderId="1" xfId="0" applyNumberFormat="1" applyFont="1" applyFill="1" applyBorder="1" applyAlignment="1" applyProtection="1">
      <alignment horizontal="centerContinuous" vertical="center" readingOrder="2"/>
      <protection locked="0" hidden="1"/>
    </xf>
    <xf numFmtId="166" fontId="10" fillId="0" borderId="9" xfId="0" applyNumberFormat="1" applyFont="1" applyFill="1" applyBorder="1" applyAlignment="1" applyProtection="1">
      <alignment horizontal="centerContinuous" vertical="center"/>
      <protection locked="0" hidden="1"/>
    </xf>
    <xf numFmtId="166" fontId="27" fillId="0" borderId="8" xfId="0" applyNumberFormat="1" applyFont="1" applyFill="1" applyBorder="1" applyAlignment="1" applyProtection="1">
      <alignment horizontal="centerContinuous" vertical="center"/>
      <protection locked="0" hidden="1"/>
    </xf>
    <xf numFmtId="166" fontId="27" fillId="0" borderId="3" xfId="0" applyNumberFormat="1" applyFont="1" applyFill="1" applyBorder="1" applyAlignment="1" applyProtection="1">
      <alignment horizontal="centerContinuous" vertical="center"/>
      <protection locked="0" hidden="1"/>
    </xf>
    <xf numFmtId="0" fontId="27" fillId="0" borderId="3" xfId="0" applyNumberFormat="1" applyFont="1" applyFill="1" applyBorder="1" applyAlignment="1" applyProtection="1">
      <alignment horizontal="centerContinuous" vertical="center"/>
      <protection locked="0" hidden="1"/>
    </xf>
    <xf numFmtId="166" fontId="27" fillId="0" borderId="3" xfId="0" applyNumberFormat="1" applyFont="1" applyFill="1" applyBorder="1" applyAlignment="1" applyProtection="1">
      <alignment horizontal="centerContinuous" vertical="center" readingOrder="2"/>
      <protection locked="0" hidden="1"/>
    </xf>
    <xf numFmtId="166" fontId="27" fillId="0" borderId="1" xfId="0" applyNumberFormat="1" applyFont="1" applyFill="1" applyBorder="1" applyAlignment="1" applyProtection="1">
      <alignment horizontal="center" vertical="center" readingOrder="1"/>
      <protection locked="0" hidden="1"/>
    </xf>
    <xf numFmtId="166" fontId="27" fillId="0" borderId="4" xfId="0" applyNumberFormat="1" applyFont="1" applyFill="1" applyBorder="1" applyAlignment="1" applyProtection="1">
      <alignment horizontal="centerContinuous" vertical="center"/>
      <protection locked="0" hidden="1"/>
    </xf>
    <xf numFmtId="166" fontId="27" fillId="0" borderId="3" xfId="0" applyNumberFormat="1" applyFont="1" applyFill="1" applyBorder="1" applyAlignment="1" applyProtection="1">
      <alignment horizontal="centerContinuous"/>
      <protection locked="0" hidden="1"/>
    </xf>
    <xf numFmtId="0" fontId="27" fillId="0" borderId="10" xfId="0" applyNumberFormat="1" applyFont="1" applyFill="1" applyBorder="1" applyAlignment="1" applyProtection="1">
      <alignment horizontal="centerContinuous" vertical="center"/>
      <protection locked="0" hidden="1"/>
    </xf>
    <xf numFmtId="166" fontId="27" fillId="0" borderId="11" xfId="0" applyNumberFormat="1" applyFont="1" applyFill="1" applyBorder="1" applyAlignment="1" applyProtection="1">
      <alignment horizontal="center" vertical="center" readingOrder="1"/>
      <protection locked="0" hidden="1"/>
    </xf>
    <xf numFmtId="166" fontId="10" fillId="0" borderId="1" xfId="0" applyNumberFormat="1" applyFont="1" applyFill="1" applyBorder="1" applyAlignment="1" applyProtection="1">
      <alignment horizontal="centerContinuous" vertical="top"/>
      <protection locked="0" hidden="1"/>
    </xf>
    <xf numFmtId="166" fontId="10" fillId="0" borderId="9" xfId="0" applyNumberFormat="1" applyFont="1" applyFill="1" applyBorder="1" applyAlignment="1" applyProtection="1">
      <alignment horizontal="centerContinuous" vertical="top"/>
      <protection locked="0" hidden="1"/>
    </xf>
    <xf numFmtId="166" fontId="27" fillId="0" borderId="9" xfId="0" applyNumberFormat="1" applyFont="1" applyFill="1" applyBorder="1" applyAlignment="1" applyProtection="1">
      <protection locked="0" hidden="1"/>
    </xf>
    <xf numFmtId="166" fontId="27" fillId="0" borderId="11" xfId="0" applyNumberFormat="1" applyFont="1" applyFill="1" applyBorder="1" applyAlignment="1" applyProtection="1">
      <alignment horizontal="center" vertical="top"/>
      <protection locked="0" hidden="1"/>
    </xf>
    <xf numFmtId="166" fontId="27" fillId="0" borderId="8" xfId="0" applyNumberFormat="1" applyFont="1" applyFill="1" applyBorder="1" applyAlignment="1" applyProtection="1">
      <alignment horizontal="center" vertical="top"/>
      <protection locked="0" hidden="1"/>
    </xf>
    <xf numFmtId="164" fontId="4" fillId="0" borderId="12" xfId="0" applyNumberFormat="1" applyFont="1" applyFill="1" applyBorder="1" applyAlignment="1" applyProtection="1">
      <alignment horizontal="right" indent="1" readingOrder="1"/>
      <protection locked="0" hidden="1"/>
    </xf>
    <xf numFmtId="165" fontId="4" fillId="0" borderId="12" xfId="0" applyNumberFormat="1" applyFont="1" applyFill="1" applyBorder="1" applyAlignment="1" applyProtection="1">
      <alignment horizontal="right" indent="1"/>
      <protection locked="0" hidden="1"/>
    </xf>
    <xf numFmtId="165" fontId="4" fillId="0" borderId="12" xfId="0" applyNumberFormat="1" applyFont="1" applyFill="1" applyBorder="1" applyAlignment="1" applyProtection="1">
      <alignment horizontal="right" indent="1" readingOrder="1"/>
      <protection locked="0" hidden="1"/>
    </xf>
    <xf numFmtId="164" fontId="4" fillId="0" borderId="11" xfId="0" applyNumberFormat="1" applyFont="1" applyFill="1" applyBorder="1" applyAlignment="1" applyProtection="1">
      <alignment horizontal="right" indent="1" readingOrder="1"/>
      <protection locked="0" hidden="1"/>
    </xf>
    <xf numFmtId="165" fontId="4" fillId="0" borderId="11" xfId="0" applyNumberFormat="1" applyFont="1" applyFill="1" applyBorder="1" applyAlignment="1" applyProtection="1">
      <alignment horizontal="right" indent="1"/>
      <protection locked="0" hidden="1"/>
    </xf>
    <xf numFmtId="165" fontId="4" fillId="0" borderId="11" xfId="0" applyNumberFormat="1" applyFont="1" applyFill="1" applyBorder="1" applyAlignment="1" applyProtection="1">
      <alignment horizontal="right" indent="1" readingOrder="1"/>
      <protection locked="0" hidden="1"/>
    </xf>
    <xf numFmtId="166" fontId="4" fillId="0" borderId="0" xfId="0" applyNumberFormat="1" applyFont="1" applyFill="1" applyBorder="1" applyAlignment="1" applyProtection="1">
      <protection locked="0" hidden="1"/>
    </xf>
    <xf numFmtId="166" fontId="41" fillId="0" borderId="0" xfId="0" applyNumberFormat="1" applyFont="1" applyFill="1" applyAlignment="1" applyProtection="1">
      <alignment horizontal="centerContinuous"/>
      <protection locked="0" hidden="1"/>
    </xf>
    <xf numFmtId="166" fontId="20" fillId="0" borderId="0" xfId="0" applyNumberFormat="1" applyFont="1" applyFill="1" applyAlignment="1" applyProtection="1">
      <alignment horizontal="centerContinuous"/>
      <protection locked="0" hidden="1"/>
    </xf>
    <xf numFmtId="187" fontId="20" fillId="0" borderId="11" xfId="0" applyNumberFormat="1" applyFont="1" applyFill="1" applyBorder="1" applyAlignment="1">
      <protection locked="0" hidden="1"/>
    </xf>
    <xf numFmtId="166" fontId="14" fillId="0" borderId="0" xfId="0" applyFont="1" applyFill="1" applyAlignment="1">
      <alignment horizontal="right" readingOrder="2"/>
      <protection locked="0" hidden="1"/>
    </xf>
    <xf numFmtId="166" fontId="14" fillId="0" borderId="0" xfId="0" applyFont="1" applyFill="1" applyBorder="1" applyAlignment="1">
      <alignment horizontal="right" readingOrder="2"/>
      <protection locked="0" hidden="1"/>
    </xf>
    <xf numFmtId="0" fontId="19" fillId="0" borderId="0" xfId="22" applyFont="1" applyBorder="1" applyAlignment="1">
      <alignment horizontal="center"/>
    </xf>
    <xf numFmtId="0" fontId="19" fillId="0" borderId="0" xfId="22" applyFont="1" applyBorder="1" applyAlignment="1">
      <alignment horizontal="left"/>
    </xf>
    <xf numFmtId="0" fontId="16" fillId="0" borderId="2" xfId="22" applyFont="1" applyBorder="1"/>
    <xf numFmtId="0" fontId="16" fillId="0" borderId="12" xfId="22" applyFont="1" applyBorder="1"/>
    <xf numFmtId="0" fontId="19" fillId="0" borderId="11" xfId="22" applyFont="1" applyBorder="1" applyAlignment="1">
      <alignment horizontal="center" vertical="center"/>
    </xf>
    <xf numFmtId="0" fontId="16" fillId="0" borderId="0" xfId="22" applyFont="1" applyFill="1" applyBorder="1" applyAlignment="1">
      <alignment horizontal="center"/>
    </xf>
    <xf numFmtId="0" fontId="16" fillId="0" borderId="0" xfId="22" applyFont="1" applyFill="1" applyBorder="1"/>
    <xf numFmtId="165" fontId="20" fillId="0" borderId="11" xfId="0" applyNumberFormat="1" applyFont="1" applyFill="1" applyBorder="1" applyAlignment="1">
      <alignment horizontal="right" indent="1"/>
      <protection locked="0" hidden="1"/>
    </xf>
    <xf numFmtId="164" fontId="16" fillId="0" borderId="7" xfId="0" applyNumberFormat="1" applyFont="1" applyFill="1" applyBorder="1" applyAlignment="1" applyProtection="1"/>
    <xf numFmtId="164" fontId="16" fillId="0" borderId="7" xfId="0" applyNumberFormat="1" applyFont="1" applyFill="1" applyBorder="1" applyAlignment="1" applyProtection="1">
      <alignment horizontal="centerContinuous"/>
    </xf>
    <xf numFmtId="164" fontId="16" fillId="0" borderId="7" xfId="0" applyNumberFormat="1" applyFont="1" applyFill="1" applyBorder="1" applyAlignment="1" applyProtection="1">
      <alignment horizontal="right"/>
    </xf>
    <xf numFmtId="167" fontId="20" fillId="0" borderId="11" xfId="0" applyNumberFormat="1" applyFont="1" applyFill="1" applyBorder="1" applyAlignment="1">
      <alignment horizontal="right"/>
      <protection locked="0" hidden="1"/>
    </xf>
    <xf numFmtId="166" fontId="20" fillId="0" borderId="0" xfId="0" applyFont="1" applyFill="1" applyAlignment="1">
      <alignment horizontal="centerContinuous"/>
      <protection locked="0" hidden="1"/>
    </xf>
    <xf numFmtId="165" fontId="14" fillId="0" borderId="15" xfId="0" applyNumberFormat="1" applyFont="1" applyFill="1" applyBorder="1" applyAlignment="1">
      <alignment horizontal="right"/>
      <protection locked="0" hidden="1"/>
    </xf>
    <xf numFmtId="206" fontId="16" fillId="0" borderId="0" xfId="0" applyNumberFormat="1" applyFont="1" applyFill="1" applyBorder="1" applyAlignment="1">
      <alignment horizontal="right" readingOrder="2"/>
      <protection locked="0" hidden="1"/>
    </xf>
    <xf numFmtId="164" fontId="6" fillId="0" borderId="0" xfId="0" applyNumberFormat="1" applyFont="1" applyFill="1" applyBorder="1" applyAlignment="1" applyProtection="1">
      <alignment horizontal="right"/>
    </xf>
    <xf numFmtId="164" fontId="6" fillId="0" borderId="0" xfId="0" applyNumberFormat="1" applyFont="1" applyFill="1" applyAlignment="1" applyProtection="1">
      <alignment horizontal="right"/>
    </xf>
    <xf numFmtId="206" fontId="15" fillId="0" borderId="0" xfId="0" applyNumberFormat="1" applyFont="1" applyFill="1" applyAlignment="1">
      <protection locked="0" hidden="1"/>
    </xf>
    <xf numFmtId="179" fontId="20" fillId="0" borderId="11" xfId="0" applyNumberFormat="1" applyFont="1" applyFill="1" applyBorder="1" applyAlignment="1">
      <alignment horizontal="right"/>
      <protection locked="0" hidden="1"/>
    </xf>
    <xf numFmtId="16" fontId="12" fillId="0" borderId="9" xfId="0" applyNumberFormat="1" applyFont="1" applyFill="1" applyBorder="1" applyAlignment="1" applyProtection="1">
      <alignment horizontal="center"/>
    </xf>
    <xf numFmtId="0" fontId="19" fillId="0" borderId="11" xfId="22" applyFont="1" applyBorder="1" applyAlignment="1">
      <alignment horizontal="center"/>
    </xf>
    <xf numFmtId="189" fontId="16" fillId="0" borderId="11" xfId="0" applyNumberFormat="1" applyFont="1" applyFill="1" applyBorder="1" applyAlignment="1">
      <alignment horizontal="right"/>
      <protection locked="0" hidden="1"/>
    </xf>
    <xf numFmtId="172" fontId="16" fillId="0" borderId="11" xfId="0" applyNumberFormat="1" applyFont="1" applyFill="1" applyBorder="1" applyAlignment="1">
      <alignment horizontal="right"/>
      <protection locked="0" hidden="1"/>
    </xf>
    <xf numFmtId="188" fontId="16" fillId="0" borderId="11" xfId="0" applyNumberFormat="1" applyFont="1" applyFill="1" applyBorder="1" applyAlignment="1">
      <alignment horizontal="right"/>
      <protection locked="0" hidden="1"/>
    </xf>
    <xf numFmtId="185" fontId="20" fillId="0" borderId="1" xfId="0" applyNumberFormat="1" applyFont="1" applyFill="1" applyBorder="1" applyAlignment="1">
      <alignment horizontal="right"/>
      <protection locked="0" hidden="1"/>
    </xf>
    <xf numFmtId="184" fontId="20" fillId="0" borderId="11" xfId="0" applyNumberFormat="1" applyFont="1" applyFill="1" applyBorder="1" applyAlignment="1">
      <alignment horizontal="right"/>
      <protection locked="0" hidden="1"/>
    </xf>
    <xf numFmtId="179" fontId="16" fillId="0" borderId="9" xfId="0" applyNumberFormat="1" applyFont="1" applyFill="1" applyBorder="1" applyAlignment="1">
      <alignment horizontal="right"/>
      <protection locked="0" hidden="1"/>
    </xf>
    <xf numFmtId="165" fontId="14" fillId="0" borderId="0" xfId="0" applyNumberFormat="1" applyFont="1" applyFill="1" applyBorder="1" applyAlignment="1">
      <alignment horizontal="right"/>
      <protection locked="0" hidden="1"/>
    </xf>
    <xf numFmtId="172" fontId="20" fillId="0" borderId="11" xfId="0" applyNumberFormat="1" applyFont="1" applyFill="1" applyBorder="1" applyAlignment="1">
      <protection locked="0" hidden="1"/>
    </xf>
    <xf numFmtId="177" fontId="20" fillId="0" borderId="11" xfId="0" applyNumberFormat="1" applyFont="1" applyFill="1" applyBorder="1" applyAlignment="1">
      <protection locked="0" hidden="1"/>
    </xf>
    <xf numFmtId="202" fontId="20" fillId="0" borderId="11" xfId="0" applyNumberFormat="1" applyFont="1" applyFill="1" applyBorder="1" applyAlignment="1">
      <protection locked="0" hidden="1"/>
    </xf>
    <xf numFmtId="178" fontId="20" fillId="0" borderId="19" xfId="0" applyNumberFormat="1" applyFont="1" applyFill="1" applyBorder="1" applyAlignment="1">
      <protection locked="0" hidden="1"/>
    </xf>
    <xf numFmtId="165" fontId="4" fillId="0" borderId="15" xfId="0" applyNumberFormat="1" applyFont="1" applyFill="1" applyBorder="1" applyAlignment="1">
      <alignment horizontal="right"/>
      <protection locked="0" hidden="1"/>
    </xf>
    <xf numFmtId="165" fontId="3" fillId="0" borderId="8" xfId="0" applyNumberFormat="1" applyFont="1" applyFill="1" applyBorder="1" applyAlignment="1" applyProtection="1">
      <protection locked="0"/>
    </xf>
    <xf numFmtId="165" fontId="16" fillId="0" borderId="11" xfId="0" applyNumberFormat="1" applyFont="1" applyFill="1" applyBorder="1" applyAlignment="1" applyProtection="1">
      <alignment horizontal="center" vertical="top"/>
      <protection locked="0" hidden="1"/>
    </xf>
    <xf numFmtId="165" fontId="20" fillId="0" borderId="11" xfId="0" applyNumberFormat="1" applyFont="1" applyFill="1" applyBorder="1" applyAlignment="1" applyProtection="1">
      <alignment horizontal="center"/>
      <protection locked="0" hidden="1"/>
    </xf>
    <xf numFmtId="165" fontId="4" fillId="0" borderId="1" xfId="0" applyNumberFormat="1" applyFont="1" applyFill="1" applyBorder="1" applyAlignment="1">
      <alignment horizontal="right"/>
      <protection locked="0" hidden="1"/>
    </xf>
    <xf numFmtId="190" fontId="16" fillId="0" borderId="11" xfId="0" applyNumberFormat="1" applyFont="1" applyFill="1" applyBorder="1" applyAlignment="1">
      <protection locked="0" hidden="1"/>
    </xf>
    <xf numFmtId="193" fontId="16" fillId="0" borderId="11" xfId="0" applyNumberFormat="1" applyFont="1" applyFill="1" applyBorder="1" applyAlignment="1">
      <protection locked="0" hidden="1"/>
    </xf>
    <xf numFmtId="192" fontId="16" fillId="0" borderId="11" xfId="0" applyNumberFormat="1" applyFont="1" applyFill="1" applyBorder="1" applyAlignment="1">
      <protection locked="0" hidden="1"/>
    </xf>
    <xf numFmtId="182" fontId="16" fillId="0" borderId="11" xfId="0" applyNumberFormat="1" applyFont="1" applyFill="1" applyBorder="1" applyAlignment="1">
      <protection locked="0" hidden="1"/>
    </xf>
    <xf numFmtId="177" fontId="16" fillId="0" borderId="40" xfId="0" applyNumberFormat="1" applyFont="1" applyFill="1" applyBorder="1" applyAlignment="1">
      <alignment horizontal="right"/>
      <protection locked="0" hidden="1"/>
    </xf>
    <xf numFmtId="179" fontId="16" fillId="0" borderId="11" xfId="0" applyNumberFormat="1" applyFont="1" applyFill="1" applyBorder="1" applyAlignment="1">
      <alignment horizontal="right"/>
      <protection locked="0" hidden="1"/>
    </xf>
    <xf numFmtId="185" fontId="20" fillId="0" borderId="11" xfId="0" applyNumberFormat="1" applyFont="1" applyFill="1" applyBorder="1" applyAlignment="1">
      <alignment horizontal="right"/>
      <protection locked="0" hidden="1"/>
    </xf>
    <xf numFmtId="171" fontId="20" fillId="0" borderId="11" xfId="0" applyNumberFormat="1" applyFont="1" applyFill="1" applyBorder="1" applyAlignment="1">
      <alignment horizontal="right"/>
      <protection locked="0" hidden="1"/>
    </xf>
    <xf numFmtId="172" fontId="16" fillId="0" borderId="1" xfId="0" applyNumberFormat="1" applyFont="1" applyFill="1" applyBorder="1" applyAlignment="1">
      <alignment horizontal="right"/>
      <protection locked="0" hidden="1"/>
    </xf>
    <xf numFmtId="187" fontId="16" fillId="0" borderId="0" xfId="0" applyNumberFormat="1" applyFont="1" applyFill="1" applyBorder="1" applyAlignment="1">
      <alignment horizontal="right"/>
      <protection locked="0" hidden="1"/>
    </xf>
    <xf numFmtId="178" fontId="20" fillId="0" borderId="11" xfId="0" applyNumberFormat="1" applyFont="1" applyFill="1" applyBorder="1" applyAlignment="1">
      <protection locked="0" hidden="1"/>
    </xf>
    <xf numFmtId="165" fontId="4" fillId="0" borderId="11" xfId="0" applyNumberFormat="1" applyFont="1" applyFill="1" applyBorder="1" applyAlignment="1">
      <alignment horizontal="right"/>
      <protection locked="0" hidden="1"/>
    </xf>
    <xf numFmtId="3" fontId="6" fillId="0" borderId="0" xfId="22" applyNumberFormat="1" applyFont="1" applyBorder="1" applyAlignment="1"/>
    <xf numFmtId="177" fontId="16" fillId="0" borderId="11" xfId="0" applyNumberFormat="1" applyFont="1" applyFill="1" applyBorder="1" applyAlignment="1">
      <alignment horizontal="right"/>
      <protection locked="0" hidden="1"/>
    </xf>
    <xf numFmtId="197" fontId="20" fillId="0" borderId="11" xfId="0" applyNumberFormat="1" applyFont="1" applyFill="1" applyBorder="1" applyAlignment="1">
      <protection locked="0" hidden="1"/>
    </xf>
    <xf numFmtId="165" fontId="3" fillId="0" borderId="11" xfId="0" applyNumberFormat="1" applyFont="1" applyFill="1" applyBorder="1" applyAlignment="1">
      <alignment horizontal="right"/>
      <protection locked="0" hidden="1"/>
    </xf>
    <xf numFmtId="169" fontId="16" fillId="0" borderId="11" xfId="0" applyNumberFormat="1" applyFont="1" applyFill="1" applyBorder="1" applyAlignment="1">
      <alignment horizontal="right"/>
      <protection locked="0" hidden="1"/>
    </xf>
    <xf numFmtId="177" fontId="16" fillId="0" borderId="41" xfId="0" applyNumberFormat="1" applyFont="1" applyFill="1" applyBorder="1" applyAlignment="1">
      <alignment horizontal="right"/>
      <protection locked="0" hidden="1"/>
    </xf>
    <xf numFmtId="183" fontId="20" fillId="0" borderId="11" xfId="0" applyNumberFormat="1" applyFont="1" applyFill="1" applyBorder="1" applyAlignment="1">
      <protection locked="0" hidden="1"/>
    </xf>
    <xf numFmtId="192" fontId="16" fillId="0" borderId="9" xfId="0" applyNumberFormat="1" applyFont="1" applyFill="1" applyBorder="1" applyAlignment="1">
      <protection locked="0" hidden="1"/>
    </xf>
    <xf numFmtId="178" fontId="16" fillId="0" borderId="11" xfId="0" applyNumberFormat="1" applyFont="1" applyFill="1" applyBorder="1" applyAlignment="1">
      <alignment horizontal="right"/>
      <protection locked="0" hidden="1"/>
    </xf>
    <xf numFmtId="208" fontId="16" fillId="0" borderId="15" xfId="0" applyNumberFormat="1" applyFont="1" applyFill="1" applyBorder="1" applyAlignment="1">
      <alignment horizontal="right"/>
      <protection locked="0" hidden="1"/>
    </xf>
    <xf numFmtId="171" fontId="16" fillId="0" borderId="11" xfId="0" applyNumberFormat="1" applyFont="1" applyFill="1" applyBorder="1" applyAlignment="1">
      <alignment horizontal="right"/>
      <protection locked="0" hidden="1"/>
    </xf>
    <xf numFmtId="167" fontId="16" fillId="0" borderId="11" xfId="0" applyNumberFormat="1" applyFont="1" applyFill="1" applyBorder="1" applyAlignment="1">
      <alignment horizontal="right"/>
      <protection locked="0" hidden="1"/>
    </xf>
    <xf numFmtId="179" fontId="20" fillId="0" borderId="11" xfId="0" applyNumberFormat="1" applyFont="1" applyFill="1" applyBorder="1" applyAlignment="1">
      <protection locked="0" hidden="1"/>
    </xf>
    <xf numFmtId="176" fontId="16" fillId="0" borderId="11" xfId="0" applyNumberFormat="1" applyFont="1" applyFill="1" applyBorder="1" applyAlignment="1">
      <alignment horizontal="right"/>
      <protection locked="0" hidden="1"/>
    </xf>
    <xf numFmtId="186" fontId="16" fillId="0" borderId="11" xfId="0" applyNumberFormat="1" applyFont="1" applyFill="1" applyBorder="1" applyAlignment="1">
      <protection locked="0" hidden="1"/>
    </xf>
    <xf numFmtId="194" fontId="16" fillId="0" borderId="11" xfId="0" applyNumberFormat="1" applyFont="1" applyFill="1" applyBorder="1" applyAlignment="1">
      <protection locked="0" hidden="1"/>
    </xf>
    <xf numFmtId="167" fontId="16" fillId="0" borderId="0" xfId="0" applyNumberFormat="1" applyFont="1" applyFill="1" applyBorder="1" applyAlignment="1">
      <alignment horizontal="right"/>
      <protection locked="0" hidden="1"/>
    </xf>
    <xf numFmtId="170" fontId="20" fillId="0" borderId="11" xfId="0" applyNumberFormat="1" applyFont="1" applyFill="1" applyBorder="1" applyAlignment="1">
      <protection locked="0" hidden="1"/>
    </xf>
    <xf numFmtId="172" fontId="16" fillId="0" borderId="0" xfId="0" applyNumberFormat="1" applyFont="1" applyFill="1" applyBorder="1" applyAlignment="1">
      <alignment horizontal="right"/>
      <protection locked="0" hidden="1"/>
    </xf>
    <xf numFmtId="182" fontId="20" fillId="0" borderId="11" xfId="0" applyNumberFormat="1" applyFont="1" applyFill="1" applyBorder="1" applyAlignment="1">
      <protection locked="0" hidden="1"/>
    </xf>
    <xf numFmtId="169" fontId="20" fillId="0" borderId="0" xfId="0" applyNumberFormat="1" applyFont="1" applyFill="1" applyBorder="1" applyAlignment="1">
      <protection locked="0" hidden="1"/>
    </xf>
    <xf numFmtId="184" fontId="20" fillId="0" borderId="11" xfId="0" applyNumberFormat="1" applyFont="1" applyFill="1" applyBorder="1" applyAlignment="1">
      <protection locked="0" hidden="1"/>
    </xf>
    <xf numFmtId="172" fontId="16" fillId="0" borderId="1" xfId="0" applyNumberFormat="1" applyFont="1" applyFill="1" applyBorder="1" applyAlignment="1">
      <protection locked="0" hidden="1"/>
    </xf>
    <xf numFmtId="187" fontId="16" fillId="0" borderId="11" xfId="0" applyNumberFormat="1" applyFont="1" applyFill="1" applyBorder="1" applyAlignment="1">
      <protection locked="0" hidden="1"/>
    </xf>
    <xf numFmtId="185" fontId="16" fillId="0" borderId="11" xfId="0" applyNumberFormat="1" applyFont="1" applyFill="1" applyBorder="1" applyAlignment="1">
      <protection locked="0" hidden="1"/>
    </xf>
    <xf numFmtId="167" fontId="16" fillId="0" borderId="11" xfId="0" applyNumberFormat="1" applyFont="1" applyFill="1" applyBorder="1" applyAlignment="1">
      <protection locked="0" hidden="1"/>
    </xf>
    <xf numFmtId="166" fontId="19" fillId="0" borderId="0" xfId="0" applyFont="1" applyFill="1" applyBorder="1" applyAlignment="1">
      <alignment horizontal="left"/>
      <protection locked="0" hidden="1"/>
    </xf>
    <xf numFmtId="167" fontId="16" fillId="0" borderId="16" xfId="0" applyNumberFormat="1" applyFont="1" applyFill="1" applyBorder="1" applyAlignment="1">
      <protection locked="0" hidden="1"/>
    </xf>
    <xf numFmtId="214" fontId="20" fillId="0" borderId="11" xfId="0" applyNumberFormat="1" applyFont="1" applyFill="1" applyBorder="1" applyAlignment="1">
      <protection locked="0" hidden="1"/>
    </xf>
    <xf numFmtId="0" fontId="14" fillId="0" borderId="0" xfId="0" applyNumberFormat="1" applyFont="1" applyFill="1" applyAlignment="1" applyProtection="1">
      <alignment readingOrder="1"/>
    </xf>
    <xf numFmtId="0" fontId="43" fillId="0" borderId="2" xfId="0" applyNumberFormat="1" applyFont="1" applyFill="1" applyBorder="1" applyAlignment="1" applyProtection="1">
      <alignment horizontal="centerContinuous" readingOrder="1"/>
    </xf>
    <xf numFmtId="0" fontId="43" fillId="0" borderId="7" xfId="0" applyNumberFormat="1" applyFont="1" applyFill="1" applyBorder="1" applyAlignment="1" applyProtection="1">
      <alignment horizontal="centerContinuous" vertical="center" readingOrder="1"/>
    </xf>
    <xf numFmtId="0" fontId="43" fillId="0" borderId="7" xfId="0" applyNumberFormat="1" applyFont="1" applyFill="1" applyBorder="1" applyAlignment="1" applyProtection="1">
      <alignment horizontal="centerContinuous" vertical="center" readingOrder="2"/>
    </xf>
    <xf numFmtId="0" fontId="43" fillId="0" borderId="6" xfId="0" applyNumberFormat="1" applyFont="1" applyFill="1" applyBorder="1" applyAlignment="1" applyProtection="1">
      <alignment horizontal="centerContinuous" vertical="center" readingOrder="1"/>
    </xf>
    <xf numFmtId="0" fontId="43" fillId="0" borderId="2" xfId="0" applyNumberFormat="1" applyFont="1" applyFill="1" applyBorder="1" applyAlignment="1" applyProtection="1">
      <alignment horizontal="center" readingOrder="1"/>
    </xf>
    <xf numFmtId="0" fontId="43" fillId="0" borderId="12" xfId="0" applyNumberFormat="1" applyFont="1" applyFill="1" applyBorder="1" applyAlignment="1" applyProtection="1">
      <alignment horizontal="center" readingOrder="1"/>
    </xf>
    <xf numFmtId="0" fontId="27" fillId="0" borderId="0" xfId="0" applyNumberFormat="1" applyFont="1" applyFill="1" applyAlignment="1" applyProtection="1">
      <alignment readingOrder="1"/>
    </xf>
    <xf numFmtId="0" fontId="43" fillId="0" borderId="4" xfId="0" applyNumberFormat="1" applyFont="1" applyFill="1" applyBorder="1" applyAlignment="1" applyProtection="1">
      <alignment horizontal="centerContinuous" vertical="top" readingOrder="1"/>
    </xf>
    <xf numFmtId="0" fontId="43" fillId="0" borderId="3" xfId="0" applyNumberFormat="1" applyFont="1" applyFill="1" applyBorder="1" applyAlignment="1" applyProtection="1">
      <alignment horizontal="centerContinuous" vertical="center" readingOrder="1"/>
    </xf>
    <xf numFmtId="0" fontId="43" fillId="0" borderId="1" xfId="0" applyNumberFormat="1" applyFont="1" applyFill="1" applyBorder="1" applyAlignment="1" applyProtection="1">
      <alignment horizontal="centerContinuous" vertical="top" readingOrder="1"/>
    </xf>
    <xf numFmtId="0" fontId="43" fillId="0" borderId="10" xfId="0" applyNumberFormat="1" applyFont="1" applyFill="1" applyBorder="1" applyAlignment="1" applyProtection="1">
      <alignment horizontal="centerContinuous" vertical="center" readingOrder="1"/>
    </xf>
    <xf numFmtId="0" fontId="43" fillId="0" borderId="9" xfId="0" applyNumberFormat="1" applyFont="1" applyFill="1" applyBorder="1" applyAlignment="1" applyProtection="1">
      <alignment horizontal="center" vertical="top" wrapText="1" readingOrder="1"/>
    </xf>
    <xf numFmtId="0" fontId="43" fillId="0" borderId="11" xfId="0" applyNumberFormat="1" applyFont="1" applyFill="1" applyBorder="1" applyAlignment="1" applyProtection="1">
      <alignment horizontal="center" vertical="top" wrapText="1" readingOrder="1"/>
    </xf>
    <xf numFmtId="0" fontId="43" fillId="0" borderId="6" xfId="0" applyNumberFormat="1" applyFont="1" applyFill="1" applyBorder="1" applyAlignment="1" applyProtection="1">
      <alignment horizontal="centerContinuous" readingOrder="1"/>
    </xf>
    <xf numFmtId="0" fontId="43" fillId="0" borderId="0" xfId="0" applyNumberFormat="1" applyFont="1" applyFill="1" applyAlignment="1" applyProtection="1">
      <alignment horizontal="centerContinuous" readingOrder="1"/>
    </xf>
    <xf numFmtId="0" fontId="43" fillId="0" borderId="12" xfId="0" applyNumberFormat="1" applyFont="1" applyFill="1" applyBorder="1" applyAlignment="1" applyProtection="1">
      <alignment horizontal="centerContinuous" readingOrder="1"/>
    </xf>
    <xf numFmtId="0" fontId="43" fillId="0" borderId="4" xfId="0" applyNumberFormat="1" applyFont="1" applyFill="1" applyBorder="1" applyAlignment="1" applyProtection="1">
      <alignment horizontal="centerContinuous" vertical="top" wrapText="1" readingOrder="1"/>
    </xf>
    <xf numFmtId="0" fontId="43" fillId="0" borderId="10" xfId="0" applyNumberFormat="1" applyFont="1" applyFill="1" applyBorder="1" applyAlignment="1" applyProtection="1">
      <alignment horizontal="centerContinuous" vertical="center" wrapText="1" readingOrder="1"/>
    </xf>
    <xf numFmtId="0" fontId="43" fillId="0" borderId="9" xfId="0" applyNumberFormat="1" applyFont="1" applyFill="1" applyBorder="1" applyAlignment="1" applyProtection="1">
      <alignment horizontal="centerContinuous" vertical="center" wrapText="1" readingOrder="1"/>
    </xf>
    <xf numFmtId="0" fontId="43" fillId="0" borderId="11" xfId="0" applyNumberFormat="1" applyFont="1" applyFill="1" applyBorder="1" applyAlignment="1" applyProtection="1">
      <alignment horizontal="center" vertical="center" readingOrder="1"/>
    </xf>
    <xf numFmtId="0" fontId="43" fillId="0" borderId="11" xfId="0" applyNumberFormat="1" applyFont="1" applyFill="1" applyBorder="1" applyAlignment="1" applyProtection="1">
      <alignment horizontal="center" wrapText="1" readingOrder="2"/>
    </xf>
    <xf numFmtId="0" fontId="43" fillId="0" borderId="12" xfId="0" applyNumberFormat="1" applyFont="1" applyFill="1" applyBorder="1" applyAlignment="1" applyProtection="1">
      <alignment horizontal="center" vertical="center" readingOrder="1"/>
    </xf>
    <xf numFmtId="0" fontId="43" fillId="0" borderId="8" xfId="0" applyNumberFormat="1" applyFont="1" applyFill="1" applyBorder="1" applyAlignment="1" applyProtection="1">
      <alignment horizontal="center" vertical="center" readingOrder="1"/>
    </xf>
    <xf numFmtId="0" fontId="43" fillId="0" borderId="10" xfId="0" applyNumberFormat="1" applyFont="1" applyFill="1" applyBorder="1" applyAlignment="1" applyProtection="1">
      <alignment horizontal="center" vertical="center" readingOrder="1"/>
    </xf>
    <xf numFmtId="0" fontId="43" fillId="0" borderId="10" xfId="0" applyNumberFormat="1" applyFont="1" applyFill="1" applyBorder="1" applyAlignment="1" applyProtection="1">
      <alignment horizontal="center" vertical="center" wrapText="1" readingOrder="1"/>
    </xf>
    <xf numFmtId="0" fontId="14" fillId="0" borderId="0" xfId="0" applyNumberFormat="1" applyFont="1" applyFill="1" applyAlignment="1" applyProtection="1">
      <alignment horizontal="center" readingOrder="1"/>
    </xf>
    <xf numFmtId="166" fontId="19" fillId="0" borderId="4" xfId="0" applyNumberFormat="1" applyFont="1" applyFill="1" applyBorder="1" applyAlignment="1">
      <alignment horizontal="left"/>
      <protection locked="0" hidden="1"/>
    </xf>
    <xf numFmtId="0" fontId="16" fillId="0" borderId="3" xfId="22" applyFont="1" applyFill="1" applyBorder="1" applyAlignment="1">
      <alignment horizontal="center"/>
    </xf>
    <xf numFmtId="2" fontId="16" fillId="0" borderId="8" xfId="0" applyNumberFormat="1" applyFont="1" applyFill="1" applyBorder="1" applyAlignment="1">
      <alignment horizontal="right" indent="3"/>
      <protection locked="0" hidden="1"/>
    </xf>
    <xf numFmtId="3" fontId="3" fillId="0" borderId="11" xfId="22" applyNumberFormat="1" applyFont="1" applyFill="1" applyBorder="1" applyAlignment="1">
      <alignment horizontal="right" indent="2" readingOrder="1"/>
    </xf>
    <xf numFmtId="166" fontId="10" fillId="0" borderId="11" xfId="0" applyFont="1" applyFill="1" applyBorder="1" applyAlignment="1">
      <alignment horizontal="center" vertical="center"/>
      <protection locked="0" hidden="1"/>
    </xf>
    <xf numFmtId="166" fontId="12" fillId="0" borderId="1" xfId="0" applyFont="1" applyFill="1" applyBorder="1" applyAlignment="1">
      <alignment horizontal="center" vertical="center" wrapText="1" readingOrder="2"/>
      <protection locked="0" hidden="1"/>
    </xf>
    <xf numFmtId="166" fontId="10" fillId="0" borderId="4" xfId="0" applyFont="1" applyFill="1" applyBorder="1" applyAlignment="1">
      <alignment horizontal="center" vertical="center" wrapText="1" readingOrder="1"/>
      <protection locked="0" hidden="1"/>
    </xf>
    <xf numFmtId="166" fontId="12" fillId="0" borderId="12" xfId="0" applyFont="1" applyFill="1" applyBorder="1" applyAlignment="1">
      <alignment horizontal="center" vertical="center"/>
      <protection locked="0" hidden="1"/>
    </xf>
    <xf numFmtId="166" fontId="12" fillId="0" borderId="22" xfId="0" applyFont="1" applyFill="1" applyBorder="1" applyAlignment="1">
      <alignment horizontal="right"/>
      <protection locked="0" hidden="1"/>
    </xf>
    <xf numFmtId="166" fontId="12" fillId="0" borderId="21" xfId="0" applyFont="1" applyFill="1" applyBorder="1" applyAlignment="1">
      <alignment horizontal="left"/>
      <protection locked="0" hidden="1"/>
    </xf>
    <xf numFmtId="209" fontId="19" fillId="0" borderId="2" xfId="0" applyNumberFormat="1" applyFont="1" applyFill="1" applyBorder="1" applyAlignment="1">
      <alignment horizontal="left"/>
      <protection locked="0" hidden="1"/>
    </xf>
    <xf numFmtId="209" fontId="19" fillId="0" borderId="1" xfId="0" applyNumberFormat="1" applyFont="1" applyFill="1" applyBorder="1" applyAlignment="1">
      <alignment horizontal="left"/>
      <protection locked="0" hidden="1"/>
    </xf>
    <xf numFmtId="177" fontId="16" fillId="0" borderId="8" xfId="0" applyNumberFormat="1" applyFont="1" applyFill="1" applyBorder="1" applyAlignment="1">
      <alignment horizontal="right"/>
      <protection locked="0" hidden="1"/>
    </xf>
    <xf numFmtId="166" fontId="19" fillId="0" borderId="6" xfId="0" applyFont="1" applyFill="1" applyBorder="1" applyAlignment="1">
      <alignment horizontal="left"/>
      <protection locked="0" hidden="1"/>
    </xf>
    <xf numFmtId="167" fontId="20" fillId="0" borderId="11" xfId="0" applyNumberFormat="1" applyFont="1" applyFill="1" applyBorder="1" applyAlignment="1">
      <protection locked="0" hidden="1"/>
    </xf>
    <xf numFmtId="177" fontId="20" fillId="0" borderId="11" xfId="0" applyNumberFormat="1" applyFont="1" applyFill="1" applyBorder="1" applyAlignment="1">
      <alignment horizontal="right"/>
      <protection locked="0" hidden="1"/>
    </xf>
    <xf numFmtId="177" fontId="20" fillId="0" borderId="8" xfId="0" applyNumberFormat="1" applyFont="1" applyFill="1" applyBorder="1" applyAlignment="1">
      <alignment horizontal="right"/>
      <protection locked="0" hidden="1"/>
    </xf>
    <xf numFmtId="0" fontId="3" fillId="0" borderId="7" xfId="0" applyNumberFormat="1" applyFont="1" applyFill="1" applyBorder="1" applyAlignment="1" applyProtection="1">
      <alignment horizontal="right" readingOrder="2"/>
    </xf>
    <xf numFmtId="0" fontId="6" fillId="0" borderId="3" xfId="26" applyNumberFormat="1" applyFont="1" applyFill="1" applyBorder="1" applyAlignment="1" applyProtection="1"/>
    <xf numFmtId="185" fontId="16" fillId="0" borderId="11" xfId="0" applyNumberFormat="1" applyFont="1" applyFill="1" applyBorder="1" applyAlignment="1">
      <alignment horizontal="right"/>
      <protection locked="0" hidden="1"/>
    </xf>
    <xf numFmtId="0" fontId="10" fillId="0" borderId="2" xfId="0" applyNumberFormat="1" applyFont="1" applyFill="1" applyBorder="1" applyAlignment="1" applyProtection="1">
      <alignment horizontal="centerContinuous"/>
    </xf>
    <xf numFmtId="166" fontId="8" fillId="0" borderId="0" xfId="0" applyFont="1" applyFill="1" applyBorder="1" applyAlignment="1">
      <alignment horizontal="right" readingOrder="2"/>
      <protection locked="0" hidden="1"/>
    </xf>
    <xf numFmtId="218" fontId="16" fillId="0" borderId="11" xfId="0" applyNumberFormat="1" applyFont="1" applyFill="1" applyBorder="1" applyAlignment="1">
      <alignment horizontal="right" indent="2"/>
      <protection locked="0" hidden="1"/>
    </xf>
    <xf numFmtId="218" fontId="16" fillId="0" borderId="11" xfId="0" applyNumberFormat="1" applyFont="1" applyFill="1" applyBorder="1" applyAlignment="1">
      <alignment horizontal="right" vertical="top" indent="2"/>
      <protection locked="0" hidden="1"/>
    </xf>
    <xf numFmtId="210" fontId="16" fillId="0" borderId="11" xfId="0" applyNumberFormat="1" applyFont="1" applyFill="1" applyBorder="1" applyAlignment="1">
      <alignment horizontal="right" indent="2"/>
      <protection locked="0" hidden="1"/>
    </xf>
    <xf numFmtId="210" fontId="16" fillId="0" borderId="11" xfId="0" applyNumberFormat="1" applyFont="1" applyFill="1" applyBorder="1" applyAlignment="1">
      <alignment horizontal="right" vertical="top" indent="2"/>
      <protection locked="0" hidden="1"/>
    </xf>
    <xf numFmtId="0" fontId="6" fillId="0" borderId="1" xfId="22" applyFont="1" applyBorder="1" applyAlignment="1"/>
    <xf numFmtId="206" fontId="16" fillId="0" borderId="12" xfId="0" applyNumberFormat="1" applyFont="1" applyFill="1" applyBorder="1" applyAlignment="1">
      <alignment horizontal="center"/>
      <protection locked="0" hidden="1"/>
    </xf>
    <xf numFmtId="196" fontId="20" fillId="0" borderId="1" xfId="0" applyNumberFormat="1" applyFont="1" applyFill="1" applyBorder="1" applyAlignment="1">
      <alignment horizontal="right"/>
      <protection locked="0" hidden="1"/>
    </xf>
    <xf numFmtId="176" fontId="20" fillId="0" borderId="11" xfId="0" applyNumberFormat="1" applyFont="1" applyFill="1" applyBorder="1" applyAlignment="1">
      <alignment horizontal="right"/>
      <protection locked="0" hidden="1"/>
    </xf>
    <xf numFmtId="164" fontId="20" fillId="0" borderId="11" xfId="0" applyNumberFormat="1" applyFont="1" applyFill="1" applyBorder="1" applyAlignment="1">
      <alignment horizontal="right" indent="2"/>
      <protection locked="0" hidden="1"/>
    </xf>
    <xf numFmtId="206" fontId="16" fillId="0" borderId="11" xfId="0" applyNumberFormat="1" applyFont="1" applyFill="1" applyBorder="1" applyAlignment="1">
      <alignment horizontal="center"/>
      <protection locked="0" hidden="1"/>
    </xf>
    <xf numFmtId="178" fontId="20" fillId="0" borderId="1" xfId="0" applyNumberFormat="1" applyFont="1" applyFill="1" applyBorder="1" applyAlignment="1">
      <alignment horizontal="right"/>
      <protection locked="0" hidden="1"/>
    </xf>
    <xf numFmtId="221" fontId="20" fillId="0" borderId="1" xfId="0" applyNumberFormat="1" applyFont="1" applyFill="1" applyBorder="1" applyAlignment="1">
      <alignment horizontal="right"/>
      <protection locked="0" hidden="1"/>
    </xf>
    <xf numFmtId="0" fontId="3" fillId="0" borderId="0" xfId="0" applyNumberFormat="1" applyFont="1" applyFill="1" applyAlignment="1" applyProtection="1">
      <alignment horizontal="right" readingOrder="2"/>
    </xf>
    <xf numFmtId="171" fontId="20" fillId="0" borderId="1" xfId="0" applyNumberFormat="1" applyFont="1" applyFill="1" applyBorder="1" applyAlignment="1">
      <alignment horizontal="right"/>
      <protection locked="0" hidden="1"/>
    </xf>
    <xf numFmtId="223" fontId="20" fillId="0" borderId="11" xfId="0" applyNumberFormat="1" applyFont="1" applyFill="1" applyBorder="1" applyAlignment="1">
      <alignment horizontal="right"/>
      <protection locked="0" hidden="1"/>
    </xf>
    <xf numFmtId="208" fontId="20" fillId="0" borderId="11" xfId="0" applyNumberFormat="1" applyFont="1" applyFill="1" applyBorder="1" applyAlignment="1">
      <alignment horizontal="right"/>
      <protection locked="0" hidden="1"/>
    </xf>
    <xf numFmtId="187" fontId="20" fillId="0" borderId="11" xfId="0" applyNumberFormat="1" applyFont="1" applyFill="1" applyBorder="1" applyAlignment="1">
      <alignment horizontal="right"/>
      <protection locked="0" hidden="1"/>
    </xf>
    <xf numFmtId="225" fontId="20" fillId="0" borderId="11" xfId="0" applyNumberFormat="1" applyFont="1" applyFill="1" applyBorder="1" applyAlignment="1">
      <alignment horizontal="right"/>
      <protection locked="0" hidden="1"/>
    </xf>
    <xf numFmtId="0" fontId="10" fillId="0" borderId="0" xfId="0" applyNumberFormat="1" applyFont="1" applyFill="1" applyBorder="1" applyAlignment="1" applyProtection="1">
      <alignment horizontal="center" vertical="center"/>
    </xf>
    <xf numFmtId="167" fontId="10" fillId="0" borderId="11" xfId="0" applyNumberFormat="1" applyFont="1" applyFill="1" applyBorder="1" applyAlignment="1" applyProtection="1">
      <alignment horizontal="center"/>
    </xf>
    <xf numFmtId="167" fontId="10" fillId="0" borderId="1" xfId="0" applyNumberFormat="1" applyFont="1" applyFill="1" applyBorder="1" applyAlignment="1" applyProtection="1">
      <alignment horizontal="center"/>
    </xf>
    <xf numFmtId="167" fontId="10" fillId="0" borderId="9" xfId="0" applyNumberFormat="1" applyFont="1" applyFill="1" applyBorder="1" applyAlignment="1" applyProtection="1">
      <alignment horizontal="center"/>
    </xf>
    <xf numFmtId="165" fontId="4" fillId="0" borderId="8" xfId="0" applyNumberFormat="1" applyFont="1" applyFill="1" applyBorder="1" applyAlignment="1" applyProtection="1">
      <alignment horizontal="right" indent="1" readingOrder="1"/>
      <protection locked="0" hidden="1"/>
    </xf>
    <xf numFmtId="169" fontId="20" fillId="0" borderId="11" xfId="0" applyNumberFormat="1" applyFont="1" applyFill="1" applyBorder="1" applyAlignment="1">
      <protection locked="0" hidden="1"/>
    </xf>
    <xf numFmtId="165" fontId="20" fillId="0" borderId="11" xfId="0" applyNumberFormat="1" applyFont="1" applyFill="1" applyBorder="1" applyAlignment="1" applyProtection="1">
      <alignment horizontal="right" indent="1" readingOrder="1"/>
      <protection locked="0" hidden="1"/>
    </xf>
    <xf numFmtId="165" fontId="20" fillId="0" borderId="11" xfId="0" applyNumberFormat="1" applyFont="1" applyFill="1" applyBorder="1" applyAlignment="1">
      <alignment horizontal="right" indent="2"/>
      <protection locked="0" hidden="1"/>
    </xf>
    <xf numFmtId="170" fontId="20" fillId="0" borderId="11" xfId="0" applyNumberFormat="1" applyFont="1" applyFill="1" applyBorder="1" applyAlignment="1">
      <alignment horizontal="right" indent="1"/>
      <protection locked="0" hidden="1"/>
    </xf>
    <xf numFmtId="216" fontId="20" fillId="0" borderId="9" xfId="0" applyNumberFormat="1" applyFont="1" applyFill="1" applyBorder="1" applyAlignment="1">
      <protection locked="0" hidden="1"/>
    </xf>
    <xf numFmtId="188" fontId="20" fillId="0" borderId="20" xfId="0" applyNumberFormat="1" applyFont="1" applyFill="1" applyBorder="1" applyAlignment="1">
      <protection locked="0" hidden="1"/>
    </xf>
    <xf numFmtId="166" fontId="27" fillId="0" borderId="1" xfId="0" applyNumberFormat="1" applyFont="1" applyFill="1" applyBorder="1" applyAlignment="1">
      <alignment horizontal="left"/>
      <protection locked="0" hidden="1"/>
    </xf>
    <xf numFmtId="166" fontId="27" fillId="0" borderId="0" xfId="0" applyNumberFormat="1" applyFont="1" applyFill="1" applyBorder="1" applyAlignment="1">
      <alignment horizontal="left"/>
      <protection locked="0" hidden="1"/>
    </xf>
    <xf numFmtId="166" fontId="14" fillId="0" borderId="0" xfId="0" applyFont="1" applyFill="1" applyBorder="1" applyAlignment="1">
      <protection locked="0" hidden="1"/>
    </xf>
    <xf numFmtId="166" fontId="29" fillId="0" borderId="1" xfId="0" applyNumberFormat="1" applyFont="1" applyFill="1" applyBorder="1" applyAlignment="1">
      <alignment horizontal="left"/>
      <protection locked="0" hidden="1"/>
    </xf>
    <xf numFmtId="166" fontId="29" fillId="0" borderId="0" xfId="0" applyFont="1" applyFill="1" applyBorder="1" applyAlignment="1">
      <alignment horizontal="left"/>
      <protection locked="0" hidden="1"/>
    </xf>
    <xf numFmtId="165" fontId="20" fillId="0" borderId="1" xfId="0" applyNumberFormat="1" applyFont="1" applyFill="1" applyBorder="1" applyAlignment="1">
      <alignment horizontal="right" indent="1"/>
      <protection locked="0" hidden="1"/>
    </xf>
    <xf numFmtId="166" fontId="20" fillId="0" borderId="11" xfId="0" applyFont="1" applyFill="1" applyBorder="1" applyAlignment="1">
      <alignment horizontal="center"/>
      <protection locked="0" hidden="1"/>
    </xf>
    <xf numFmtId="166" fontId="10" fillId="0" borderId="1" xfId="0" applyNumberFormat="1" applyFont="1" applyFill="1" applyBorder="1" applyAlignment="1">
      <alignment horizontal="left"/>
      <protection locked="0" hidden="1"/>
    </xf>
    <xf numFmtId="166" fontId="10" fillId="0" borderId="0" xfId="0" applyNumberFormat="1" applyFont="1" applyFill="1" applyBorder="1" applyAlignment="1">
      <alignment horizontal="left"/>
      <protection locked="0" hidden="1"/>
    </xf>
    <xf numFmtId="164" fontId="4" fillId="0" borderId="0" xfId="0" applyNumberFormat="1" applyFont="1" applyFill="1" applyAlignment="1">
      <protection locked="0" hidden="1"/>
    </xf>
    <xf numFmtId="166" fontId="19" fillId="0" borderId="3" xfId="0" applyNumberFormat="1" applyFont="1" applyFill="1" applyBorder="1" applyAlignment="1">
      <alignment horizontal="left"/>
      <protection locked="0" hidden="1"/>
    </xf>
    <xf numFmtId="166" fontId="16" fillId="0" borderId="8" xfId="0" applyFont="1" applyFill="1" applyBorder="1" applyAlignment="1">
      <alignment horizontal="right" indent="3"/>
      <protection locked="0" hidden="1"/>
    </xf>
    <xf numFmtId="3" fontId="16" fillId="0" borderId="8" xfId="0" applyNumberFormat="1" applyFont="1" applyFill="1" applyBorder="1" applyAlignment="1">
      <alignment horizontal="right" indent="2"/>
      <protection locked="0" hidden="1"/>
    </xf>
    <xf numFmtId="3" fontId="16" fillId="0" borderId="8" xfId="0" applyNumberFormat="1" applyFont="1" applyFill="1" applyBorder="1" applyAlignment="1">
      <alignment horizontal="right" indent="3"/>
      <protection locked="0" hidden="1"/>
    </xf>
    <xf numFmtId="4" fontId="16" fillId="0" borderId="8" xfId="0" applyNumberFormat="1" applyFont="1" applyFill="1" applyBorder="1" applyAlignment="1">
      <alignment horizontal="center"/>
      <protection locked="0" hidden="1"/>
    </xf>
    <xf numFmtId="4" fontId="16" fillId="0" borderId="8" xfId="0" applyNumberFormat="1" applyFont="1" applyFill="1" applyBorder="1" applyAlignment="1">
      <alignment horizontal="right" indent="2"/>
      <protection locked="0" hidden="1"/>
    </xf>
    <xf numFmtId="2" fontId="16" fillId="0" borderId="8" xfId="22" applyNumberFormat="1" applyFont="1" applyBorder="1" applyAlignment="1">
      <alignment horizontal="right" indent="3"/>
    </xf>
    <xf numFmtId="166" fontId="7" fillId="0" borderId="3" xfId="0" applyNumberFormat="1" applyFont="1" applyFill="1" applyBorder="1" applyAlignment="1">
      <alignment horizontal="left"/>
      <protection locked="0" hidden="1"/>
    </xf>
    <xf numFmtId="0" fontId="19" fillId="0" borderId="3" xfId="22" applyFont="1" applyBorder="1" applyAlignment="1">
      <alignment horizontal="left"/>
    </xf>
    <xf numFmtId="170" fontId="29" fillId="0" borderId="6" xfId="0" applyNumberFormat="1" applyFont="1" applyFill="1" applyBorder="1" applyAlignment="1" applyProtection="1">
      <alignment horizontal="right"/>
      <protection locked="0" hidden="1"/>
    </xf>
    <xf numFmtId="170" fontId="20" fillId="0" borderId="19" xfId="0" applyNumberFormat="1" applyFont="1" applyFill="1" applyBorder="1" applyAlignment="1">
      <alignment horizontal="right" indent="1"/>
      <protection locked="0" hidden="1"/>
    </xf>
    <xf numFmtId="209" fontId="10" fillId="0" borderId="4" xfId="0" applyNumberFormat="1" applyFont="1" applyFill="1" applyBorder="1" applyAlignment="1">
      <alignment horizontal="left"/>
      <protection locked="0" hidden="1"/>
    </xf>
    <xf numFmtId="187" fontId="20" fillId="0" borderId="16" xfId="0" applyNumberFormat="1" applyFont="1" applyFill="1" applyBorder="1" applyAlignment="1">
      <protection locked="0" hidden="1"/>
    </xf>
    <xf numFmtId="165" fontId="16" fillId="0" borderId="1" xfId="0" applyNumberFormat="1" applyFont="1" applyFill="1" applyBorder="1" applyAlignment="1">
      <protection locked="0" hidden="1"/>
    </xf>
    <xf numFmtId="164" fontId="16" fillId="0" borderId="1" xfId="0" applyNumberFormat="1" applyFont="1" applyFill="1" applyBorder="1" applyAlignment="1">
      <protection locked="0" hidden="1"/>
    </xf>
    <xf numFmtId="177" fontId="20" fillId="0" borderId="1" xfId="0" applyNumberFormat="1" applyFont="1" applyFill="1" applyBorder="1" applyAlignment="1">
      <alignment horizontal="right"/>
      <protection locked="0" hidden="1"/>
    </xf>
    <xf numFmtId="165" fontId="3" fillId="0" borderId="11" xfId="0" applyNumberFormat="1" applyFont="1" applyFill="1" applyBorder="1" applyAlignment="1" applyProtection="1">
      <alignment horizontal="right"/>
      <protection locked="0" hidden="1"/>
    </xf>
    <xf numFmtId="2" fontId="4" fillId="0" borderId="11" xfId="18" applyNumberFormat="1" applyFont="1" applyFill="1" applyBorder="1" applyAlignment="1">
      <alignment horizontal="right" indent="2"/>
      <protection locked="0" hidden="1"/>
    </xf>
    <xf numFmtId="165" fontId="20" fillId="0" borderId="9" xfId="0" applyNumberFormat="1" applyFont="1" applyFill="1" applyBorder="1" applyAlignment="1">
      <alignment horizontal="right" indent="1"/>
      <protection locked="0" hidden="1"/>
    </xf>
    <xf numFmtId="165" fontId="20" fillId="0" borderId="0" xfId="0" applyNumberFormat="1" applyFont="1" applyFill="1" applyBorder="1" applyAlignment="1">
      <alignment horizontal="right" indent="1"/>
      <protection locked="0" hidden="1"/>
    </xf>
    <xf numFmtId="206" fontId="3" fillId="0" borderId="8" xfId="0" applyNumberFormat="1" applyFont="1" applyFill="1" applyBorder="1" applyAlignment="1" applyProtection="1">
      <protection locked="0"/>
    </xf>
    <xf numFmtId="224" fontId="20" fillId="0" borderId="11" xfId="0" applyNumberFormat="1" applyFont="1" applyFill="1" applyBorder="1" applyAlignment="1">
      <alignment horizontal="right"/>
      <protection locked="0" hidden="1"/>
    </xf>
    <xf numFmtId="165" fontId="3" fillId="3" borderId="11" xfId="0" applyNumberFormat="1" applyFont="1" applyFill="1" applyBorder="1" applyAlignment="1">
      <alignment horizontal="right"/>
      <protection locked="0" hidden="1"/>
    </xf>
    <xf numFmtId="206" fontId="20" fillId="0" borderId="0" xfId="0" applyNumberFormat="1" applyFont="1" applyFill="1" applyAlignment="1" applyProtection="1">
      <protection locked="0" hidden="1"/>
    </xf>
    <xf numFmtId="222" fontId="20" fillId="0" borderId="11" xfId="0" applyNumberFormat="1" applyFont="1" applyFill="1" applyBorder="1" applyAlignment="1">
      <alignment horizontal="right"/>
      <protection locked="0" hidden="1"/>
    </xf>
    <xf numFmtId="197" fontId="20" fillId="0" borderId="10" xfId="0" applyNumberFormat="1" applyFont="1" applyFill="1" applyBorder="1" applyAlignment="1">
      <protection locked="0" hidden="1"/>
    </xf>
    <xf numFmtId="178" fontId="20" fillId="0" borderId="11" xfId="0" applyNumberFormat="1" applyFont="1" applyFill="1" applyBorder="1" applyAlignment="1">
      <alignment horizontal="right"/>
      <protection locked="0" hidden="1"/>
    </xf>
    <xf numFmtId="3" fontId="3" fillId="0" borderId="8" xfId="22" applyNumberFormat="1" applyFont="1" applyFill="1" applyBorder="1" applyAlignment="1">
      <alignment horizontal="right" indent="2" readingOrder="1"/>
    </xf>
    <xf numFmtId="172" fontId="20" fillId="0" borderId="11" xfId="0" applyNumberFormat="1" applyFont="1" applyFill="1" applyBorder="1" applyAlignment="1">
      <alignment horizontal="right"/>
      <protection locked="0" hidden="1"/>
    </xf>
    <xf numFmtId="224" fontId="20" fillId="0" borderId="1" xfId="0" applyNumberFormat="1" applyFont="1" applyFill="1" applyBorder="1" applyAlignment="1">
      <alignment horizontal="right"/>
      <protection locked="0" hidden="1"/>
    </xf>
    <xf numFmtId="226" fontId="20" fillId="0" borderId="11" xfId="0" applyNumberFormat="1" applyFont="1" applyFill="1" applyBorder="1" applyAlignment="1">
      <alignment horizontal="right"/>
      <protection locked="0" hidden="1"/>
    </xf>
    <xf numFmtId="206" fontId="20" fillId="0" borderId="11" xfId="0" applyNumberFormat="1" applyFont="1" applyFill="1" applyBorder="1" applyAlignment="1">
      <alignment horizontal="center"/>
      <protection locked="0" hidden="1"/>
    </xf>
    <xf numFmtId="167" fontId="20" fillId="0" borderId="20" xfId="0" applyNumberFormat="1" applyFont="1" applyFill="1" applyBorder="1" applyAlignment="1">
      <protection locked="0" hidden="1"/>
    </xf>
    <xf numFmtId="165" fontId="20" fillId="0" borderId="0" xfId="0" applyNumberFormat="1" applyFont="1" applyFill="1" applyBorder="1" applyAlignment="1">
      <protection locked="0" hidden="1"/>
    </xf>
    <xf numFmtId="164" fontId="20" fillId="0" borderId="0" xfId="0" applyNumberFormat="1" applyFont="1" applyFill="1" applyBorder="1" applyAlignment="1">
      <protection locked="0" hidden="1"/>
    </xf>
    <xf numFmtId="176" fontId="20" fillId="0" borderId="11" xfId="0" applyNumberFormat="1" applyFont="1" applyFill="1" applyBorder="1" applyAlignment="1">
      <protection locked="0" hidden="1"/>
    </xf>
    <xf numFmtId="1" fontId="20" fillId="0" borderId="0" xfId="0" applyNumberFormat="1" applyFont="1" applyFill="1" applyBorder="1" applyAlignment="1">
      <protection locked="0" hidden="1"/>
    </xf>
    <xf numFmtId="197" fontId="16" fillId="0" borderId="11" xfId="0" applyNumberFormat="1" applyFont="1" applyFill="1" applyBorder="1" applyAlignment="1">
      <protection locked="0" hidden="1"/>
    </xf>
    <xf numFmtId="165" fontId="16" fillId="0" borderId="0" xfId="0" applyNumberFormat="1" applyFont="1" applyFill="1" applyBorder="1" applyAlignment="1">
      <alignment horizontal="right"/>
      <protection locked="0" hidden="1"/>
    </xf>
    <xf numFmtId="168" fontId="16" fillId="0" borderId="11" xfId="0" applyNumberFormat="1" applyFont="1" applyFill="1" applyBorder="1" applyAlignment="1">
      <protection locked="0" hidden="1"/>
    </xf>
    <xf numFmtId="214" fontId="16" fillId="0" borderId="11" xfId="0" applyNumberFormat="1" applyFont="1" applyFill="1" applyBorder="1" applyAlignment="1">
      <protection locked="0" hidden="1"/>
    </xf>
    <xf numFmtId="169" fontId="16" fillId="0" borderId="0" xfId="0" applyNumberFormat="1" applyFont="1" applyFill="1" applyBorder="1" applyAlignment="1">
      <protection locked="0" hidden="1"/>
    </xf>
    <xf numFmtId="169" fontId="16" fillId="0" borderId="11" xfId="0" applyNumberFormat="1" applyFont="1" applyFill="1" applyBorder="1" applyAlignment="1">
      <protection locked="0" hidden="1"/>
    </xf>
    <xf numFmtId="184" fontId="16" fillId="0" borderId="11" xfId="0" applyNumberFormat="1" applyFont="1" applyFill="1" applyBorder="1" applyAlignment="1">
      <protection locked="0" hidden="1"/>
    </xf>
    <xf numFmtId="187" fontId="16" fillId="0" borderId="16" xfId="0" applyNumberFormat="1" applyFont="1" applyFill="1" applyBorder="1" applyAlignment="1">
      <protection locked="0" hidden="1"/>
    </xf>
    <xf numFmtId="213" fontId="16" fillId="0" borderId="9" xfId="0" applyNumberFormat="1" applyFont="1" applyFill="1" applyBorder="1" applyAlignment="1">
      <protection locked="0" hidden="1"/>
    </xf>
    <xf numFmtId="205" fontId="3" fillId="0" borderId="11" xfId="0" applyNumberFormat="1" applyFont="1" applyFill="1" applyBorder="1" applyAlignment="1">
      <alignment horizontal="right" indent="2"/>
      <protection locked="0" hidden="1"/>
    </xf>
    <xf numFmtId="165" fontId="3" fillId="0" borderId="0" xfId="0" applyNumberFormat="1" applyFont="1" applyFill="1" applyBorder="1" applyAlignment="1">
      <alignment horizontal="right"/>
      <protection locked="0" hidden="1"/>
    </xf>
    <xf numFmtId="185" fontId="16" fillId="0" borderId="1" xfId="0" applyNumberFormat="1" applyFont="1" applyFill="1" applyBorder="1" applyAlignment="1">
      <alignment horizontal="right"/>
      <protection locked="0" hidden="1"/>
    </xf>
    <xf numFmtId="184" fontId="16" fillId="0" borderId="11" xfId="0" applyNumberFormat="1" applyFont="1" applyFill="1" applyBorder="1" applyAlignment="1">
      <alignment horizontal="right"/>
      <protection locked="0" hidden="1"/>
    </xf>
    <xf numFmtId="167" fontId="16" fillId="0" borderId="1" xfId="0" applyNumberFormat="1" applyFont="1" applyFill="1" applyBorder="1" applyAlignment="1">
      <alignment horizontal="right"/>
      <protection locked="0" hidden="1"/>
    </xf>
    <xf numFmtId="206" fontId="4" fillId="0" borderId="0" xfId="0" applyNumberFormat="1" applyFont="1" applyFill="1" applyBorder="1" applyAlignment="1">
      <protection locked="0" hidden="1"/>
    </xf>
    <xf numFmtId="219" fontId="20" fillId="0" borderId="1" xfId="0" applyNumberFormat="1" applyFont="1" applyFill="1" applyBorder="1" applyAlignment="1">
      <protection locked="0" hidden="1"/>
    </xf>
    <xf numFmtId="220" fontId="20" fillId="0" borderId="1" xfId="0" applyNumberFormat="1" applyFont="1" applyFill="1" applyBorder="1" applyAlignment="1">
      <protection locked="0" hidden="1"/>
    </xf>
    <xf numFmtId="220" fontId="20" fillId="0" borderId="11" xfId="0" applyNumberFormat="1" applyFont="1" applyFill="1" applyBorder="1" applyAlignment="1">
      <alignment horizontal="right"/>
      <protection locked="0" hidden="1"/>
    </xf>
    <xf numFmtId="189" fontId="20" fillId="0" borderId="11" xfId="0" applyNumberFormat="1" applyFont="1" applyFill="1" applyBorder="1" applyAlignment="1">
      <alignment horizontal="right"/>
      <protection locked="0" hidden="1"/>
    </xf>
    <xf numFmtId="166" fontId="27" fillId="0" borderId="0" xfId="0" applyFont="1" applyFill="1" applyAlignment="1">
      <protection locked="0" hidden="1"/>
    </xf>
    <xf numFmtId="3" fontId="3" fillId="0" borderId="11" xfId="22" applyNumberFormat="1" applyFont="1" applyBorder="1" applyAlignment="1">
      <alignment horizontal="right" indent="2" readingOrder="1"/>
    </xf>
    <xf numFmtId="165" fontId="16" fillId="0" borderId="11" xfId="0" applyNumberFormat="1" applyFont="1" applyFill="1" applyBorder="1" applyAlignment="1" applyProtection="1">
      <alignment horizontal="right" indent="1" readingOrder="1"/>
      <protection locked="0" hidden="1"/>
    </xf>
    <xf numFmtId="166" fontId="46" fillId="0" borderId="8" xfId="0" applyFont="1" applyFill="1" applyBorder="1" applyAlignment="1" applyProtection="1">
      <alignment horizontal="center" vertical="center"/>
    </xf>
    <xf numFmtId="166" fontId="27" fillId="0" borderId="8" xfId="0" applyFont="1" applyFill="1" applyBorder="1" applyAlignment="1" applyProtection="1">
      <alignment horizontal="center" vertical="center"/>
    </xf>
    <xf numFmtId="172" fontId="16" fillId="0" borderId="11" xfId="0" applyNumberFormat="1" applyFont="1" applyFill="1" applyBorder="1" applyAlignment="1">
      <protection locked="0" hidden="1"/>
    </xf>
    <xf numFmtId="170" fontId="20" fillId="0" borderId="9" xfId="0" applyNumberFormat="1" applyFont="1" applyFill="1" applyBorder="1" applyAlignment="1">
      <alignment horizontal="right" indent="1"/>
      <protection locked="0" hidden="1"/>
    </xf>
    <xf numFmtId="227" fontId="26" fillId="0" borderId="11" xfId="2" applyNumberFormat="1" applyFont="1" applyFill="1" applyBorder="1" applyAlignment="1" applyProtection="1"/>
    <xf numFmtId="192" fontId="16" fillId="0" borderId="11" xfId="0" applyNumberFormat="1" applyFont="1" applyFill="1" applyBorder="1" applyAlignment="1">
      <alignment vertical="top"/>
      <protection locked="0" hidden="1"/>
    </xf>
    <xf numFmtId="192" fontId="16" fillId="0" borderId="10" xfId="0" applyNumberFormat="1" applyFont="1" applyFill="1" applyBorder="1" applyAlignment="1">
      <protection locked="0" hidden="1"/>
    </xf>
    <xf numFmtId="4" fontId="16" fillId="0" borderId="11" xfId="0" quotePrefix="1" applyNumberFormat="1" applyFont="1" applyFill="1" applyBorder="1" applyAlignment="1">
      <alignment horizontal="center"/>
      <protection locked="0" hidden="1"/>
    </xf>
    <xf numFmtId="0" fontId="5" fillId="0" borderId="0" xfId="22" applyFont="1" applyAlignment="1">
      <alignment horizontal="centerContinuous"/>
    </xf>
    <xf numFmtId="0" fontId="10" fillId="0" borderId="0" xfId="22" applyFont="1" applyAlignment="1">
      <alignment horizontal="centerContinuous" vertical="top"/>
    </xf>
    <xf numFmtId="0" fontId="6" fillId="0" borderId="0" xfId="22" applyFont="1" applyAlignment="1">
      <alignment horizontal="center" vertical="top"/>
    </xf>
    <xf numFmtId="0" fontId="13" fillId="0" borderId="0" xfId="27" applyFont="1" applyFill="1" applyAlignment="1" applyProtection="1">
      <alignment horizontal="right"/>
      <protection locked="0" hidden="1"/>
    </xf>
    <xf numFmtId="0" fontId="12" fillId="0" borderId="1" xfId="27" applyNumberFormat="1" applyFont="1" applyFill="1" applyBorder="1" applyAlignment="1" applyProtection="1">
      <alignment horizontal="centerContinuous"/>
    </xf>
    <xf numFmtId="0" fontId="10" fillId="0" borderId="9" xfId="27" applyNumberFormat="1" applyFont="1" applyFill="1" applyBorder="1" applyAlignment="1" applyProtection="1">
      <alignment horizontal="centerContinuous"/>
    </xf>
    <xf numFmtId="0" fontId="10" fillId="0" borderId="1" xfId="27" applyNumberFormat="1" applyFont="1" applyFill="1" applyBorder="1" applyAlignment="1" applyProtection="1">
      <alignment horizontal="centerContinuous" vertical="top"/>
    </xf>
    <xf numFmtId="0" fontId="10" fillId="0" borderId="0" xfId="27" applyNumberFormat="1" applyFont="1" applyFill="1" applyBorder="1" applyAlignment="1" applyProtection="1">
      <alignment horizontal="centerContinuous"/>
    </xf>
    <xf numFmtId="0" fontId="19" fillId="0" borderId="3" xfId="22" applyFont="1" applyBorder="1" applyAlignment="1">
      <alignment horizontal="center" vertical="center"/>
    </xf>
    <xf numFmtId="166" fontId="19" fillId="0" borderId="1" xfId="27" applyNumberFormat="1" applyFont="1" applyFill="1" applyBorder="1" applyAlignment="1" applyProtection="1">
      <alignment horizontal="left"/>
      <protection locked="0" hidden="1"/>
    </xf>
    <xf numFmtId="164" fontId="16" fillId="0" borderId="11" xfId="27" applyNumberFormat="1" applyFont="1" applyFill="1" applyBorder="1" applyAlignment="1" applyProtection="1">
      <alignment horizontal="right" indent="3"/>
      <protection locked="0" hidden="1"/>
    </xf>
    <xf numFmtId="164" fontId="16" fillId="0" borderId="12" xfId="27" applyNumberFormat="1" applyFont="1" applyFill="1" applyBorder="1" applyAlignment="1" applyProtection="1">
      <alignment horizontal="right" indent="3"/>
      <protection locked="0" hidden="1"/>
    </xf>
    <xf numFmtId="164" fontId="16" fillId="0" borderId="7" xfId="22" applyNumberFormat="1" applyFont="1" applyBorder="1" applyAlignment="1">
      <alignment horizontal="right" indent="3"/>
    </xf>
    <xf numFmtId="164" fontId="16" fillId="0" borderId="0" xfId="22" applyNumberFormat="1" applyFont="1" applyAlignment="1">
      <alignment horizontal="right" indent="3"/>
    </xf>
    <xf numFmtId="166" fontId="19" fillId="0" borderId="4" xfId="27" applyNumberFormat="1" applyFont="1" applyFill="1" applyBorder="1" applyAlignment="1" applyProtection="1">
      <alignment horizontal="left"/>
      <protection locked="0" hidden="1"/>
    </xf>
    <xf numFmtId="166" fontId="19" fillId="0" borderId="3" xfId="27" applyNumberFormat="1" applyFont="1" applyFill="1" applyBorder="1" applyAlignment="1" applyProtection="1">
      <alignment horizontal="left"/>
      <protection locked="0" hidden="1"/>
    </xf>
    <xf numFmtId="0" fontId="20" fillId="0" borderId="1" xfId="22" applyFont="1" applyBorder="1"/>
    <xf numFmtId="0" fontId="20" fillId="0" borderId="0" xfId="22" applyFont="1" applyBorder="1"/>
    <xf numFmtId="0" fontId="20" fillId="0" borderId="0" xfId="22" applyFont="1"/>
    <xf numFmtId="166" fontId="19" fillId="0" borderId="0" xfId="27" applyNumberFormat="1" applyFont="1" applyFill="1" applyBorder="1" applyAlignment="1" applyProtection="1">
      <alignment horizontal="left"/>
      <protection locked="0" hidden="1"/>
    </xf>
    <xf numFmtId="166" fontId="29" fillId="0" borderId="1" xfId="27" applyNumberFormat="1" applyFont="1" applyFill="1" applyBorder="1" applyAlignment="1" applyProtection="1">
      <alignment horizontal="left"/>
      <protection locked="0" hidden="1"/>
    </xf>
    <xf numFmtId="166" fontId="29" fillId="0" borderId="0" xfId="27" applyNumberFormat="1" applyFont="1" applyFill="1" applyBorder="1" applyAlignment="1" applyProtection="1">
      <alignment horizontal="left"/>
      <protection locked="0" hidden="1"/>
    </xf>
    <xf numFmtId="0" fontId="16" fillId="0" borderId="0" xfId="22" applyFont="1" applyAlignment="1">
      <alignment horizontal="center"/>
    </xf>
    <xf numFmtId="0" fontId="6" fillId="0" borderId="7" xfId="22" applyFont="1" applyBorder="1" applyAlignment="1">
      <alignment horizontal="left" indent="5"/>
    </xf>
    <xf numFmtId="164" fontId="16" fillId="0" borderId="8" xfId="27" applyNumberFormat="1" applyFont="1" applyFill="1" applyBorder="1" applyAlignment="1" applyProtection="1">
      <alignment horizontal="right" indent="3"/>
      <protection locked="0" hidden="1"/>
    </xf>
    <xf numFmtId="164" fontId="16" fillId="0" borderId="3" xfId="22" applyNumberFormat="1" applyFont="1" applyBorder="1" applyAlignment="1">
      <alignment horizontal="right" indent="3"/>
    </xf>
    <xf numFmtId="0" fontId="4" fillId="0" borderId="0" xfId="26" applyNumberFormat="1" applyFont="1" applyFill="1" applyAlignment="1" applyProtection="1"/>
    <xf numFmtId="0" fontId="19" fillId="0" borderId="8" xfId="22" applyFont="1" applyBorder="1" applyAlignment="1">
      <alignment horizontal="center" vertical="center" wrapText="1"/>
    </xf>
    <xf numFmtId="0" fontId="19" fillId="0" borderId="9" xfId="22" applyFont="1" applyBorder="1" applyAlignment="1">
      <alignment horizontal="center" vertical="center" wrapText="1"/>
    </xf>
    <xf numFmtId="0" fontId="19" fillId="0" borderId="11" xfId="22" applyFont="1" applyBorder="1" applyAlignment="1">
      <alignment horizontal="center" vertical="center" wrapText="1"/>
    </xf>
    <xf numFmtId="0" fontId="19" fillId="0" borderId="11" xfId="22" applyFont="1" applyBorder="1" applyAlignment="1">
      <alignment horizontal="center" vertical="center" wrapText="1" readingOrder="1"/>
    </xf>
    <xf numFmtId="0" fontId="19" fillId="0" borderId="12" xfId="22" applyFont="1" applyBorder="1" applyAlignment="1">
      <alignment horizontal="center" vertical="center" wrapText="1"/>
    </xf>
    <xf numFmtId="0" fontId="6" fillId="0" borderId="0" xfId="22" applyFont="1" applyBorder="1" applyAlignment="1">
      <alignment horizontal="right" readingOrder="2"/>
    </xf>
    <xf numFmtId="0" fontId="6" fillId="0" borderId="0" xfId="22" applyFont="1" applyAlignment="1">
      <alignment horizontal="right"/>
    </xf>
    <xf numFmtId="0" fontId="6" fillId="0" borderId="7" xfId="22" applyFont="1" applyBorder="1" applyAlignment="1">
      <alignment horizontal="right" indent="5"/>
    </xf>
    <xf numFmtId="0" fontId="6" fillId="0" borderId="7" xfId="22" applyFont="1" applyBorder="1" applyAlignment="1">
      <alignment horizontal="right"/>
    </xf>
    <xf numFmtId="0" fontId="6" fillId="0" borderId="0" xfId="22" applyFont="1" applyBorder="1" applyAlignment="1">
      <alignment horizontal="right"/>
    </xf>
    <xf numFmtId="166" fontId="29" fillId="0" borderId="9" xfId="27" applyNumberFormat="1" applyFont="1" applyFill="1" applyBorder="1" applyAlignment="1" applyProtection="1">
      <alignment horizontal="left"/>
      <protection locked="0" hidden="1"/>
    </xf>
    <xf numFmtId="166" fontId="29" fillId="0" borderId="0" xfId="0" applyNumberFormat="1" applyFont="1" applyFill="1" applyBorder="1" applyAlignment="1">
      <alignment horizontal="left"/>
      <protection locked="0" hidden="1"/>
    </xf>
    <xf numFmtId="195" fontId="20" fillId="0" borderId="11" xfId="0" applyNumberFormat="1" applyFont="1" applyFill="1" applyBorder="1" applyAlignment="1">
      <protection locked="0" hidden="1"/>
    </xf>
    <xf numFmtId="209" fontId="29" fillId="0" borderId="1" xfId="0" applyNumberFormat="1" applyFont="1" applyFill="1" applyBorder="1" applyAlignment="1">
      <alignment horizontal="left"/>
      <protection locked="0" hidden="1"/>
    </xf>
    <xf numFmtId="206" fontId="14" fillId="0" borderId="0" xfId="0" applyNumberFormat="1" applyFont="1" applyFill="1" applyBorder="1" applyAlignment="1">
      <protection locked="0" hidden="1"/>
    </xf>
    <xf numFmtId="168" fontId="20" fillId="0" borderId="11" xfId="0" applyNumberFormat="1" applyFont="1" applyFill="1" applyBorder="1" applyAlignment="1">
      <protection locked="0" hidden="1"/>
    </xf>
    <xf numFmtId="200" fontId="20" fillId="0" borderId="11" xfId="0" applyNumberFormat="1" applyFont="1" applyFill="1" applyBorder="1" applyAlignment="1">
      <protection locked="0" hidden="1"/>
    </xf>
    <xf numFmtId="172" fontId="20" fillId="0" borderId="0" xfId="0" applyNumberFormat="1" applyFont="1" applyFill="1" applyBorder="1" applyAlignment="1">
      <protection locked="0" hidden="1"/>
    </xf>
    <xf numFmtId="191" fontId="20" fillId="0" borderId="15" xfId="0" applyNumberFormat="1" applyFont="1" applyFill="1" applyBorder="1" applyAlignment="1">
      <protection locked="0" hidden="1"/>
    </xf>
    <xf numFmtId="164" fontId="20" fillId="0" borderId="11" xfId="0" applyNumberFormat="1" applyFont="1" applyFill="1" applyBorder="1" applyAlignment="1">
      <alignment horizontal="center"/>
      <protection locked="0" hidden="1"/>
    </xf>
    <xf numFmtId="207" fontId="20" fillId="0" borderId="11" xfId="0" applyNumberFormat="1" applyFont="1" applyFill="1" applyBorder="1" applyAlignment="1">
      <protection locked="0" hidden="1"/>
    </xf>
    <xf numFmtId="180" fontId="20" fillId="0" borderId="11" xfId="0" applyNumberFormat="1" applyFont="1" applyFill="1" applyBorder="1" applyAlignment="1">
      <protection locked="0" hidden="1"/>
    </xf>
    <xf numFmtId="171" fontId="20" fillId="0" borderId="11" xfId="0" applyNumberFormat="1" applyFont="1" applyFill="1" applyBorder="1" applyAlignment="1">
      <protection locked="0" hidden="1"/>
    </xf>
    <xf numFmtId="0" fontId="3" fillId="0" borderId="0" xfId="22" applyFont="1" applyBorder="1" applyAlignment="1"/>
    <xf numFmtId="3" fontId="3" fillId="0" borderId="0" xfId="22" applyNumberFormat="1" applyFont="1" applyBorder="1" applyAlignment="1"/>
    <xf numFmtId="166" fontId="20" fillId="0" borderId="11" xfId="0" applyFont="1" applyFill="1" applyBorder="1" applyAlignment="1">
      <alignment horizontal="right" indent="3"/>
      <protection locked="0" hidden="1"/>
    </xf>
    <xf numFmtId="3" fontId="20" fillId="0" borderId="11" xfId="0" applyNumberFormat="1" applyFont="1" applyFill="1" applyBorder="1" applyAlignment="1">
      <alignment horizontal="right" indent="2"/>
      <protection locked="0" hidden="1"/>
    </xf>
    <xf numFmtId="3" fontId="20" fillId="0" borderId="11" xfId="0" applyNumberFormat="1" applyFont="1" applyFill="1" applyBorder="1" applyAlignment="1">
      <alignment horizontal="right" indent="3"/>
      <protection locked="0" hidden="1"/>
    </xf>
    <xf numFmtId="4" fontId="20" fillId="0" borderId="11" xfId="0" applyNumberFormat="1" applyFont="1" applyFill="1" applyBorder="1" applyAlignment="1">
      <alignment horizontal="center"/>
      <protection locked="0" hidden="1"/>
    </xf>
    <xf numFmtId="4" fontId="20" fillId="0" borderId="11" xfId="0" applyNumberFormat="1" applyFont="1" applyFill="1" applyBorder="1" applyAlignment="1">
      <alignment horizontal="right" indent="2"/>
      <protection locked="0" hidden="1"/>
    </xf>
    <xf numFmtId="2" fontId="20" fillId="0" borderId="0" xfId="22" applyNumberFormat="1" applyFont="1" applyFill="1" applyAlignment="1">
      <alignment horizontal="right" indent="3"/>
    </xf>
    <xf numFmtId="2" fontId="20" fillId="0" borderId="11" xfId="0" applyNumberFormat="1" applyFont="1" applyFill="1" applyBorder="1" applyAlignment="1">
      <alignment horizontal="right" indent="3"/>
      <protection locked="0" hidden="1"/>
    </xf>
    <xf numFmtId="166" fontId="29" fillId="0" borderId="9" xfId="0" applyFont="1" applyFill="1" applyBorder="1" applyAlignment="1" applyProtection="1">
      <alignment horizontal="left"/>
    </xf>
    <xf numFmtId="166" fontId="26" fillId="0" borderId="0" xfId="26" applyFont="1" applyFill="1" applyAlignment="1" applyProtection="1">
      <alignment vertical="center"/>
    </xf>
    <xf numFmtId="166" fontId="26" fillId="0" borderId="0" xfId="0" applyFont="1" applyFill="1" applyAlignment="1" applyProtection="1">
      <alignment vertical="center"/>
    </xf>
    <xf numFmtId="166" fontId="29" fillId="0" borderId="9" xfId="26" applyFont="1" applyFill="1" applyBorder="1" applyAlignment="1" applyProtection="1">
      <alignment horizontal="left"/>
    </xf>
    <xf numFmtId="228" fontId="26" fillId="0" borderId="11" xfId="2" applyNumberFormat="1" applyFont="1" applyFill="1" applyBorder="1" applyAlignment="1" applyProtection="1">
      <alignment horizontal="right" indent="1"/>
    </xf>
    <xf numFmtId="217" fontId="26" fillId="0" borderId="11" xfId="2" applyNumberFormat="1" applyFont="1" applyFill="1" applyBorder="1" applyAlignment="1" applyProtection="1"/>
    <xf numFmtId="206" fontId="20" fillId="0" borderId="0" xfId="0" applyNumberFormat="1" applyFont="1" applyFill="1" applyBorder="1" applyAlignment="1">
      <protection locked="0" hidden="1"/>
    </xf>
    <xf numFmtId="213" fontId="20" fillId="0" borderId="9" xfId="0" applyNumberFormat="1" applyFont="1" applyFill="1" applyBorder="1" applyAlignment="1">
      <protection locked="0" hidden="1"/>
    </xf>
    <xf numFmtId="170" fontId="20" fillId="0" borderId="0" xfId="0" applyNumberFormat="1" applyFont="1" applyFill="1" applyBorder="1" applyAlignment="1">
      <protection locked="0" hidden="1"/>
    </xf>
    <xf numFmtId="203" fontId="16" fillId="0" borderId="9" xfId="0" applyNumberFormat="1" applyFont="1" applyFill="1" applyBorder="1" applyAlignment="1">
      <protection locked="0" hidden="1"/>
    </xf>
    <xf numFmtId="2" fontId="4" fillId="0" borderId="11" xfId="18" applyNumberFormat="1" applyFont="1" applyFill="1" applyBorder="1" applyAlignment="1">
      <alignment horizontal="center"/>
      <protection locked="0" hidden="1"/>
    </xf>
    <xf numFmtId="2" fontId="4" fillId="0" borderId="11" xfId="18" applyNumberFormat="1" applyFont="1" applyFill="1" applyBorder="1" applyAlignment="1">
      <alignment horizontal="right" indent="1"/>
      <protection locked="0" hidden="1"/>
    </xf>
    <xf numFmtId="2" fontId="4" fillId="0" borderId="11" xfId="18" applyNumberFormat="1" applyFont="1" applyFill="1" applyBorder="1" applyAlignment="1">
      <alignment horizontal="right" indent="3"/>
      <protection locked="0" hidden="1"/>
    </xf>
    <xf numFmtId="218" fontId="20" fillId="0" borderId="11" xfId="0" applyNumberFormat="1" applyFont="1" applyFill="1" applyBorder="1" applyAlignment="1">
      <alignment horizontal="right" indent="2"/>
      <protection locked="0" hidden="1"/>
    </xf>
    <xf numFmtId="210" fontId="20" fillId="0" borderId="11" xfId="0" applyNumberFormat="1" applyFont="1" applyFill="1" applyBorder="1" applyAlignment="1">
      <alignment horizontal="right" indent="2"/>
      <protection locked="0" hidden="1"/>
    </xf>
    <xf numFmtId="196" fontId="20" fillId="0" borderId="11" xfId="0" applyNumberFormat="1" applyFont="1" applyFill="1" applyBorder="1" applyAlignment="1">
      <alignment horizontal="right"/>
      <protection locked="0" hidden="1"/>
    </xf>
    <xf numFmtId="166" fontId="16" fillId="0" borderId="0" xfId="0" applyFont="1" applyFill="1" applyAlignment="1">
      <alignment wrapText="1"/>
      <protection locked="0" hidden="1"/>
    </xf>
    <xf numFmtId="181" fontId="20" fillId="0" borderId="11" xfId="0" applyNumberFormat="1" applyFont="1" applyFill="1" applyBorder="1" applyAlignment="1">
      <protection locked="0" hidden="1"/>
    </xf>
    <xf numFmtId="175" fontId="20" fillId="0" borderId="11" xfId="0" applyNumberFormat="1" applyFont="1" applyFill="1" applyBorder="1" applyAlignment="1">
      <protection locked="0" hidden="1"/>
    </xf>
    <xf numFmtId="181" fontId="20" fillId="0" borderId="9" xfId="0" applyNumberFormat="1" applyFont="1" applyFill="1" applyBorder="1" applyAlignment="1">
      <protection locked="0" hidden="1"/>
    </xf>
    <xf numFmtId="166" fontId="10" fillId="0" borderId="1" xfId="0" applyFont="1" applyFill="1" applyBorder="1" applyAlignment="1">
      <alignment horizontal="left"/>
      <protection locked="0" hidden="1"/>
    </xf>
    <xf numFmtId="166" fontId="29" fillId="0" borderId="1" xfId="0" applyFont="1" applyFill="1" applyBorder="1" applyAlignment="1">
      <alignment horizontal="left"/>
      <protection locked="0" hidden="1"/>
    </xf>
    <xf numFmtId="166" fontId="27" fillId="0" borderId="1" xfId="0" applyFont="1" applyFill="1" applyBorder="1" applyAlignment="1">
      <alignment horizontal="left"/>
      <protection locked="0" hidden="1"/>
    </xf>
    <xf numFmtId="166" fontId="27" fillId="0" borderId="0" xfId="0" applyFont="1" applyFill="1" applyBorder="1" applyAlignment="1">
      <alignment horizontal="left"/>
      <protection locked="0" hidden="1"/>
    </xf>
    <xf numFmtId="166" fontId="19" fillId="0" borderId="1" xfId="0" applyFont="1" applyFill="1" applyBorder="1" applyAlignment="1">
      <alignment horizontal="left"/>
      <protection locked="0" hidden="1"/>
    </xf>
    <xf numFmtId="166" fontId="46" fillId="0" borderId="1" xfId="0" applyFont="1" applyFill="1" applyBorder="1" applyAlignment="1">
      <alignment horizontal="left"/>
      <protection locked="0" hidden="1"/>
    </xf>
    <xf numFmtId="166" fontId="46" fillId="0" borderId="0" xfId="0" applyFont="1" applyFill="1" applyBorder="1" applyAlignment="1">
      <alignment horizontal="left"/>
      <protection locked="0" hidden="1"/>
    </xf>
    <xf numFmtId="166" fontId="14" fillId="0" borderId="0" xfId="0" applyNumberFormat="1" applyFont="1" applyFill="1" applyBorder="1" applyAlignment="1">
      <alignment horizontal="centerContinuous"/>
      <protection locked="0" hidden="1"/>
    </xf>
    <xf numFmtId="166" fontId="14" fillId="0" borderId="0" xfId="0" applyFont="1" applyFill="1" applyBorder="1" applyAlignment="1">
      <alignment horizontal="centerContinuous"/>
      <protection locked="0" hidden="1"/>
    </xf>
    <xf numFmtId="166" fontId="27" fillId="0" borderId="5" xfId="0" applyNumberFormat="1" applyFont="1" applyFill="1" applyBorder="1" applyAlignment="1" applyProtection="1">
      <alignment horizontal="center" vertical="center"/>
      <protection locked="0" hidden="1"/>
    </xf>
    <xf numFmtId="165" fontId="6" fillId="0" borderId="25" xfId="1" applyNumberFormat="1" applyFont="1" applyBorder="1" applyAlignment="1">
      <alignment horizontal="right" indent="2"/>
    </xf>
    <xf numFmtId="165" fontId="6" fillId="0" borderId="27" xfId="1" applyNumberFormat="1" applyFont="1" applyBorder="1" applyAlignment="1">
      <alignment horizontal="right" indent="2"/>
    </xf>
    <xf numFmtId="165" fontId="6" fillId="0" borderId="26" xfId="1" applyNumberFormat="1" applyFont="1" applyBorder="1" applyAlignment="1">
      <alignment horizontal="right" indent="2"/>
    </xf>
    <xf numFmtId="0" fontId="21" fillId="0" borderId="0" xfId="0" applyNumberFormat="1" applyFont="1" applyFill="1" applyAlignment="1" applyProtection="1">
      <alignment horizontal="centerContinuous" wrapText="1"/>
    </xf>
    <xf numFmtId="0" fontId="21" fillId="0" borderId="0" xfId="0" applyNumberFormat="1" applyFont="1" applyFill="1" applyAlignment="1" applyProtection="1">
      <alignment wrapText="1"/>
    </xf>
    <xf numFmtId="0" fontId="9" fillId="0" borderId="0" xfId="0" applyNumberFormat="1" applyFont="1" applyFill="1" applyAlignment="1" applyProtection="1">
      <alignment horizontal="centerContinuous"/>
    </xf>
    <xf numFmtId="0" fontId="5" fillId="0" borderId="0" xfId="0" applyNumberFormat="1" applyFont="1" applyFill="1" applyAlignment="1" applyProtection="1"/>
    <xf numFmtId="0" fontId="4" fillId="0" borderId="0" xfId="0" applyNumberFormat="1" applyFont="1" applyFill="1" applyBorder="1" applyAlignment="1" applyProtection="1">
      <alignment wrapText="1"/>
    </xf>
    <xf numFmtId="0" fontId="4" fillId="0" borderId="0" xfId="0" quotePrefix="1" applyNumberFormat="1" applyFont="1" applyFill="1" applyAlignment="1" applyProtection="1">
      <alignment wrapText="1"/>
    </xf>
    <xf numFmtId="0" fontId="6" fillId="0" borderId="3" xfId="0" applyNumberFormat="1" applyFont="1" applyFill="1" applyBorder="1" applyAlignment="1" applyProtection="1"/>
    <xf numFmtId="0" fontId="4" fillId="0" borderId="3" xfId="0" quotePrefix="1" applyNumberFormat="1" applyFont="1" applyFill="1" applyBorder="1" applyAlignment="1" applyProtection="1">
      <alignment wrapText="1"/>
    </xf>
    <xf numFmtId="0" fontId="10" fillId="0" borderId="2" xfId="0" applyNumberFormat="1" applyFont="1" applyFill="1" applyBorder="1" applyAlignment="1" applyProtection="1"/>
    <xf numFmtId="0" fontId="10" fillId="0" borderId="6" xfId="0" applyNumberFormat="1" applyFont="1" applyFill="1" applyBorder="1" applyAlignment="1" applyProtection="1"/>
    <xf numFmtId="0" fontId="12" fillId="0" borderId="6" xfId="0" applyNumberFormat="1" applyFont="1" applyFill="1" applyBorder="1" applyAlignment="1" applyProtection="1">
      <alignment horizontal="center" vertical="center"/>
    </xf>
    <xf numFmtId="0" fontId="10" fillId="0" borderId="0" xfId="0" applyNumberFormat="1" applyFont="1" applyFill="1" applyAlignment="1" applyProtection="1">
      <alignment horizontal="left" vertical="center" indent="2"/>
    </xf>
    <xf numFmtId="0" fontId="3" fillId="0" borderId="0" xfId="0" applyNumberFormat="1" applyFont="1" applyFill="1" applyAlignment="1" applyProtection="1">
      <alignment vertical="center"/>
    </xf>
    <xf numFmtId="0" fontId="12" fillId="0" borderId="3" xfId="0" applyNumberFormat="1" applyFont="1" applyFill="1" applyBorder="1" applyAlignment="1" applyProtection="1">
      <alignment horizontal="right" vertical="center" indent="2" readingOrder="1"/>
    </xf>
    <xf numFmtId="0" fontId="12" fillId="0" borderId="5" xfId="0" applyNumberFormat="1" applyFont="1" applyFill="1" applyBorder="1" applyAlignment="1" applyProtection="1">
      <alignment horizontal="right" vertical="center"/>
    </xf>
    <xf numFmtId="0" fontId="12" fillId="0" borderId="1" xfId="0" applyNumberFormat="1" applyFont="1" applyFill="1" applyBorder="1" applyAlignment="1" applyProtection="1">
      <alignment horizontal="center" vertical="center"/>
    </xf>
    <xf numFmtId="0" fontId="12" fillId="0" borderId="1" xfId="0" applyNumberFormat="1" applyFont="1" applyFill="1" applyBorder="1" applyAlignment="1" applyProtection="1">
      <alignment horizontal="center"/>
    </xf>
    <xf numFmtId="173" fontId="10" fillId="0" borderId="11" xfId="0" applyNumberFormat="1" applyFont="1" applyFill="1" applyBorder="1" applyAlignment="1" applyProtection="1">
      <alignment horizontal="center" wrapText="1"/>
    </xf>
    <xf numFmtId="1" fontId="10" fillId="0" borderId="8" xfId="0" applyNumberFormat="1" applyFont="1" applyFill="1" applyBorder="1" applyAlignment="1" applyProtection="1">
      <alignment horizontal="center"/>
    </xf>
    <xf numFmtId="173" fontId="10" fillId="0" borderId="8" xfId="0" applyNumberFormat="1" applyFont="1" applyFill="1" applyBorder="1" applyAlignment="1" applyProtection="1">
      <alignment horizontal="center" wrapText="1"/>
    </xf>
    <xf numFmtId="166" fontId="19" fillId="0" borderId="1" xfId="0" applyNumberFormat="1" applyFont="1" applyFill="1" applyBorder="1" applyAlignment="1">
      <alignment horizontal="left" wrapText="1"/>
      <protection locked="0" hidden="1"/>
    </xf>
    <xf numFmtId="166" fontId="19" fillId="0" borderId="9" xfId="0" applyNumberFormat="1" applyFont="1" applyFill="1" applyBorder="1" applyAlignment="1">
      <alignment horizontal="left" wrapText="1"/>
      <protection locked="0" hidden="1"/>
    </xf>
    <xf numFmtId="166" fontId="19" fillId="0" borderId="1" xfId="0" applyNumberFormat="1" applyFont="1" applyFill="1" applyBorder="1" applyAlignment="1">
      <alignment horizontal="left" vertical="top" wrapText="1"/>
      <protection locked="0" hidden="1"/>
    </xf>
    <xf numFmtId="166" fontId="19" fillId="0" borderId="9" xfId="0" applyNumberFormat="1" applyFont="1" applyFill="1" applyBorder="1" applyAlignment="1">
      <alignment horizontal="left" vertical="top" wrapText="1"/>
      <protection locked="0" hidden="1"/>
    </xf>
    <xf numFmtId="194" fontId="16" fillId="0" borderId="11" xfId="0" applyNumberFormat="1" applyFont="1" applyFill="1" applyBorder="1" applyAlignment="1">
      <alignment vertical="top"/>
      <protection locked="0" hidden="1"/>
    </xf>
    <xf numFmtId="186" fontId="16" fillId="0" borderId="11" xfId="0" applyNumberFormat="1" applyFont="1" applyFill="1" applyBorder="1" applyAlignment="1">
      <alignment vertical="top"/>
      <protection locked="0" hidden="1"/>
    </xf>
    <xf numFmtId="193" fontId="16" fillId="0" borderId="11" xfId="0" applyNumberFormat="1" applyFont="1" applyFill="1" applyBorder="1" applyAlignment="1">
      <alignment vertical="top"/>
      <protection locked="0" hidden="1"/>
    </xf>
    <xf numFmtId="166" fontId="16" fillId="0" borderId="0" xfId="0" applyFont="1" applyFill="1" applyAlignment="1">
      <alignment vertical="top" wrapText="1"/>
      <protection locked="0" hidden="1"/>
    </xf>
    <xf numFmtId="166" fontId="29" fillId="0" borderId="9" xfId="0" applyFont="1" applyFill="1" applyBorder="1" applyAlignment="1">
      <alignment horizontal="left"/>
      <protection locked="0" hidden="1"/>
    </xf>
    <xf numFmtId="194" fontId="20" fillId="0" borderId="11" xfId="0" applyNumberFormat="1" applyFont="1" applyFill="1" applyBorder="1" applyAlignment="1">
      <protection locked="0" hidden="1"/>
    </xf>
    <xf numFmtId="186" fontId="20" fillId="0" borderId="11" xfId="0" applyNumberFormat="1" applyFont="1" applyFill="1" applyBorder="1" applyAlignment="1">
      <protection locked="0" hidden="1"/>
    </xf>
    <xf numFmtId="193" fontId="20" fillId="0" borderId="11" xfId="0" applyNumberFormat="1" applyFont="1" applyFill="1" applyBorder="1" applyAlignment="1">
      <protection locked="0" hidden="1"/>
    </xf>
    <xf numFmtId="192" fontId="20" fillId="0" borderId="11" xfId="0" applyNumberFormat="1" applyFont="1" applyFill="1" applyBorder="1" applyAlignment="1">
      <protection locked="0" hidden="1"/>
    </xf>
    <xf numFmtId="192" fontId="20" fillId="0" borderId="9" xfId="0" applyNumberFormat="1" applyFont="1" applyFill="1" applyBorder="1" applyAlignment="1">
      <protection locked="0" hidden="1"/>
    </xf>
    <xf numFmtId="166" fontId="20" fillId="0" borderId="1" xfId="0" applyFont="1" applyFill="1" applyBorder="1" applyAlignment="1">
      <protection locked="0" hidden="1"/>
    </xf>
    <xf numFmtId="166" fontId="29" fillId="0" borderId="4" xfId="0" applyNumberFormat="1" applyFont="1" applyFill="1" applyBorder="1" applyAlignment="1">
      <alignment horizontal="left"/>
      <protection locked="0" hidden="1"/>
    </xf>
    <xf numFmtId="166" fontId="29" fillId="0" borderId="10" xfId="0" applyFont="1" applyFill="1" applyBorder="1" applyAlignment="1">
      <alignment horizontal="left"/>
      <protection locked="0" hidden="1"/>
    </xf>
    <xf numFmtId="194" fontId="20" fillId="0" borderId="8" xfId="0" applyNumberFormat="1" applyFont="1" applyFill="1" applyBorder="1" applyAlignment="1">
      <protection locked="0" hidden="1"/>
    </xf>
    <xf numFmtId="186" fontId="20" fillId="0" borderId="8" xfId="0" applyNumberFormat="1" applyFont="1" applyFill="1" applyBorder="1" applyAlignment="1">
      <protection locked="0" hidden="1"/>
    </xf>
    <xf numFmtId="193" fontId="20" fillId="0" borderId="8" xfId="0" applyNumberFormat="1" applyFont="1" applyFill="1" applyBorder="1" applyAlignment="1">
      <protection locked="0" hidden="1"/>
    </xf>
    <xf numFmtId="192" fontId="20" fillId="0" borderId="8" xfId="0" applyNumberFormat="1" applyFont="1" applyFill="1" applyBorder="1" applyAlignment="1">
      <protection locked="0" hidden="1"/>
    </xf>
    <xf numFmtId="192" fontId="20" fillId="0" borderId="10" xfId="0" applyNumberFormat="1" applyFont="1" applyFill="1" applyBorder="1" applyAlignment="1">
      <protection locked="0" hidden="1"/>
    </xf>
    <xf numFmtId="166" fontId="19" fillId="0" borderId="1" xfId="0" applyFont="1" applyFill="1" applyBorder="1" applyAlignment="1">
      <alignment horizontal="left" wrapText="1"/>
      <protection locked="0" hidden="1"/>
    </xf>
    <xf numFmtId="166" fontId="19" fillId="0" borderId="9" xfId="0" applyFont="1" applyFill="1" applyBorder="1" applyAlignment="1">
      <alignment horizontal="left"/>
      <protection locked="0" hidden="1"/>
    </xf>
    <xf numFmtId="170" fontId="24" fillId="0" borderId="7" xfId="0" applyNumberFormat="1" applyFont="1" applyFill="1" applyBorder="1" applyAlignment="1" applyProtection="1">
      <alignment horizontal="right"/>
    </xf>
    <xf numFmtId="0" fontId="25" fillId="0" borderId="7" xfId="0" applyNumberFormat="1" applyFont="1" applyFill="1" applyBorder="1" applyAlignment="1" applyProtection="1">
      <alignment horizontal="right" readingOrder="2"/>
    </xf>
    <xf numFmtId="0" fontId="24" fillId="0" borderId="0" xfId="0" applyNumberFormat="1" applyFont="1" applyFill="1" applyAlignment="1" applyProtection="1"/>
    <xf numFmtId="0" fontId="24" fillId="0" borderId="0" xfId="0" applyNumberFormat="1" applyFont="1" applyFill="1" applyBorder="1" applyAlignment="1" applyProtection="1"/>
    <xf numFmtId="0" fontId="25" fillId="0" borderId="0" xfId="0" applyNumberFormat="1" applyFont="1" applyFill="1" applyAlignment="1" applyProtection="1">
      <alignment horizontal="right" readingOrder="2"/>
    </xf>
    <xf numFmtId="0" fontId="4" fillId="0" borderId="0" xfId="0" applyNumberFormat="1" applyFont="1" applyFill="1" applyAlignment="1" applyProtection="1">
      <alignment horizontal="centerContinuous"/>
    </xf>
    <xf numFmtId="217" fontId="14" fillId="0" borderId="11" xfId="2" applyNumberFormat="1" applyFont="1" applyBorder="1"/>
    <xf numFmtId="227" fontId="14" fillId="0" borderId="11" xfId="2" applyNumberFormat="1" applyFont="1" applyBorder="1"/>
    <xf numFmtId="166" fontId="27" fillId="0" borderId="12" xfId="0" applyFont="1" applyFill="1" applyBorder="1" applyAlignment="1">
      <alignment horizontal="center" vertical="center"/>
      <protection locked="0" hidden="1"/>
    </xf>
    <xf numFmtId="170" fontId="29" fillId="0" borderId="6" xfId="0" applyNumberFormat="1" applyFont="1" applyFill="1" applyBorder="1" applyAlignment="1">
      <alignment horizontal="right"/>
      <protection locked="0" hidden="1"/>
    </xf>
    <xf numFmtId="170" fontId="29" fillId="0" borderId="9" xfId="0" applyNumberFormat="1" applyFont="1" applyFill="1" applyBorder="1" applyAlignment="1">
      <alignment horizontal="right"/>
      <protection locked="0" hidden="1"/>
    </xf>
    <xf numFmtId="170" fontId="20" fillId="0" borderId="11" xfId="0" applyNumberFormat="1" applyFont="1" applyFill="1" applyBorder="1" applyAlignment="1">
      <alignment horizontal="right"/>
      <protection locked="0" hidden="1"/>
    </xf>
    <xf numFmtId="170" fontId="29" fillId="0" borderId="11" xfId="0" applyNumberFormat="1" applyFont="1" applyFill="1" applyBorder="1" applyAlignment="1">
      <alignment horizontal="right"/>
      <protection locked="0" hidden="1"/>
    </xf>
    <xf numFmtId="170" fontId="20" fillId="0" borderId="8" xfId="0" applyNumberFormat="1" applyFont="1" applyFill="1" applyBorder="1" applyAlignment="1">
      <alignment horizontal="right"/>
      <protection locked="0" hidden="1"/>
    </xf>
    <xf numFmtId="166" fontId="38" fillId="0" borderId="0" xfId="0" applyFont="1" applyFill="1" applyAlignment="1">
      <protection locked="0" hidden="1"/>
    </xf>
    <xf numFmtId="166" fontId="31" fillId="0" borderId="0" xfId="0" applyFont="1" applyFill="1" applyAlignment="1">
      <protection locked="0" hidden="1"/>
    </xf>
    <xf numFmtId="165" fontId="4" fillId="0" borderId="11" xfId="0" applyNumberFormat="1" applyFont="1" applyFill="1" applyBorder="1" applyAlignment="1">
      <alignment horizontal="right" indent="1" readingOrder="1"/>
      <protection locked="0" hidden="1"/>
    </xf>
    <xf numFmtId="49" fontId="12" fillId="0" borderId="11" xfId="0" applyNumberFormat="1" applyFont="1" applyFill="1" applyBorder="1" applyAlignment="1" applyProtection="1">
      <alignment horizontal="center" readingOrder="2"/>
    </xf>
    <xf numFmtId="0" fontId="10" fillId="0" borderId="9" xfId="0" quotePrefix="1" applyNumberFormat="1" applyFont="1" applyFill="1" applyBorder="1" applyAlignment="1" applyProtection="1">
      <alignment horizontal="center"/>
    </xf>
    <xf numFmtId="0" fontId="10" fillId="0" borderId="12" xfId="0" applyNumberFormat="1" applyFont="1" applyFill="1" applyBorder="1" applyAlignment="1" applyProtection="1">
      <alignment horizontal="centerContinuous" vertical="center"/>
    </xf>
    <xf numFmtId="166" fontId="27" fillId="0" borderId="12" xfId="26" applyFont="1" applyFill="1" applyBorder="1" applyAlignment="1" applyProtection="1">
      <alignment horizontal="center" vertical="center" wrapText="1"/>
    </xf>
    <xf numFmtId="227" fontId="26" fillId="0" borderId="11" xfId="2" applyNumberFormat="1" applyFont="1" applyFill="1" applyBorder="1" applyAlignment="1" applyProtection="1">
      <alignment horizontal="right"/>
    </xf>
    <xf numFmtId="227" fontId="26" fillId="0" borderId="8" xfId="2" applyNumberFormat="1" applyFont="1" applyFill="1" applyBorder="1" applyAlignment="1" applyProtection="1"/>
    <xf numFmtId="227" fontId="26" fillId="0" borderId="8" xfId="2" applyNumberFormat="1" applyFont="1" applyFill="1" applyBorder="1" applyAlignment="1" applyProtection="1">
      <alignment horizontal="right"/>
    </xf>
    <xf numFmtId="164" fontId="16" fillId="0" borderId="0" xfId="22" applyNumberFormat="1" applyFont="1" applyBorder="1" applyAlignment="1">
      <alignment horizontal="right" indent="3"/>
    </xf>
    <xf numFmtId="189" fontId="16" fillId="0" borderId="15" xfId="0" applyNumberFormat="1" applyFont="1" applyFill="1" applyBorder="1" applyAlignment="1">
      <alignment horizontal="right"/>
      <protection locked="0" hidden="1"/>
    </xf>
    <xf numFmtId="164" fontId="3" fillId="0" borderId="0" xfId="22" applyNumberFormat="1" applyFont="1" applyBorder="1" applyAlignment="1"/>
    <xf numFmtId="166" fontId="29" fillId="0" borderId="1" xfId="0" applyFont="1" applyFill="1" applyBorder="1" applyAlignment="1" applyProtection="1">
      <alignment horizontal="left"/>
    </xf>
    <xf numFmtId="166" fontId="29" fillId="0" borderId="1" xfId="26" applyFont="1" applyFill="1" applyBorder="1" applyAlignment="1" applyProtection="1">
      <alignment horizontal="left"/>
    </xf>
    <xf numFmtId="166" fontId="10" fillId="0" borderId="1" xfId="0" applyFont="1" applyFill="1" applyBorder="1" applyAlignment="1" applyProtection="1">
      <alignment horizontal="left"/>
      <protection locked="0" hidden="1"/>
    </xf>
    <xf numFmtId="166" fontId="10" fillId="0" borderId="0" xfId="0" applyFont="1" applyFill="1" applyBorder="1" applyAlignment="1" applyProtection="1">
      <alignment horizontal="left"/>
      <protection locked="0" hidden="1"/>
    </xf>
    <xf numFmtId="166" fontId="4" fillId="0" borderId="0" xfId="0" applyFont="1" applyFill="1" applyBorder="1" applyAlignment="1" applyProtection="1">
      <protection locked="0" hidden="1"/>
    </xf>
    <xf numFmtId="164" fontId="14" fillId="0" borderId="11" xfId="0" applyNumberFormat="1" applyFont="1" applyFill="1" applyBorder="1" applyAlignment="1">
      <alignment horizontal="right" indent="1" readingOrder="1"/>
      <protection locked="0" hidden="1"/>
    </xf>
    <xf numFmtId="165" fontId="14" fillId="0" borderId="11" xfId="0" applyNumberFormat="1" applyFont="1" applyFill="1" applyBorder="1" applyAlignment="1">
      <alignment horizontal="right" indent="1"/>
      <protection locked="0" hidden="1"/>
    </xf>
    <xf numFmtId="165" fontId="14" fillId="0" borderId="11" xfId="0" applyNumberFormat="1" applyFont="1" applyFill="1" applyBorder="1" applyAlignment="1">
      <alignment horizontal="right" indent="1" readingOrder="1"/>
      <protection locked="0" hidden="1"/>
    </xf>
    <xf numFmtId="166" fontId="27" fillId="0" borderId="6" xfId="0" applyNumberFormat="1" applyFont="1" applyFill="1" applyBorder="1" applyAlignment="1" applyProtection="1">
      <alignment horizontal="center" vertical="center"/>
      <protection locked="0" hidden="1"/>
    </xf>
    <xf numFmtId="165" fontId="16" fillId="0" borderId="11" xfId="0" applyNumberFormat="1" applyFont="1" applyFill="1" applyBorder="1" applyAlignment="1" applyProtection="1">
      <alignment horizontal="center"/>
      <protection locked="0" hidden="1"/>
    </xf>
    <xf numFmtId="0" fontId="24" fillId="0" borderId="0" xfId="19" applyFont="1" applyBorder="1" applyAlignment="1"/>
    <xf numFmtId="166" fontId="24" fillId="0" borderId="0" xfId="0" applyFont="1" applyFill="1" applyBorder="1" applyAlignment="1">
      <protection locked="0" hidden="1"/>
    </xf>
    <xf numFmtId="0" fontId="34" fillId="0" borderId="0" xfId="19" applyFont="1" applyBorder="1" applyAlignment="1"/>
    <xf numFmtId="0" fontId="25" fillId="0" borderId="0" xfId="19" applyFont="1" applyBorder="1" applyAlignment="1">
      <alignment horizontal="right" readingOrder="2"/>
    </xf>
    <xf numFmtId="164" fontId="14" fillId="0" borderId="0" xfId="0" applyNumberFormat="1" applyFont="1" applyFill="1" applyBorder="1" applyAlignment="1">
      <protection locked="0" hidden="1"/>
    </xf>
    <xf numFmtId="166" fontId="29" fillId="0" borderId="6" xfId="0" applyFont="1" applyFill="1" applyBorder="1" applyAlignment="1" applyProtection="1">
      <alignment horizontal="left"/>
      <protection locked="0" hidden="1"/>
    </xf>
    <xf numFmtId="165" fontId="20" fillId="0" borderId="12" xfId="0" applyNumberFormat="1" applyFont="1" applyFill="1" applyBorder="1" applyAlignment="1" applyProtection="1">
      <alignment horizontal="center"/>
      <protection locked="0" hidden="1"/>
    </xf>
    <xf numFmtId="166" fontId="20" fillId="0" borderId="0" xfId="0" applyFont="1" applyFill="1" applyBorder="1" applyAlignment="1" applyProtection="1">
      <protection locked="0" hidden="1"/>
    </xf>
    <xf numFmtId="0" fontId="51" fillId="0" borderId="0" xfId="20" applyFont="1" applyBorder="1" applyAlignment="1">
      <alignment horizontal="right" readingOrder="2"/>
    </xf>
    <xf numFmtId="0" fontId="51" fillId="0" borderId="7" xfId="20" applyFont="1" applyBorder="1" applyAlignment="1">
      <alignment horizontal="right" readingOrder="2"/>
    </xf>
    <xf numFmtId="0" fontId="16" fillId="0" borderId="12" xfId="22" applyFont="1" applyBorder="1" applyAlignment="1">
      <alignment horizontal="center" vertical="top"/>
    </xf>
    <xf numFmtId="0" fontId="16" fillId="0" borderId="12" xfId="22" applyFont="1" applyBorder="1" applyAlignment="1">
      <alignment horizontal="left" vertical="top"/>
    </xf>
    <xf numFmtId="0" fontId="14" fillId="5" borderId="23" xfId="28" applyFont="1" applyFill="1" applyBorder="1" applyAlignment="1">
      <alignment horizontal="left" vertical="center" wrapText="1"/>
    </xf>
    <xf numFmtId="0" fontId="12" fillId="0" borderId="6" xfId="0" applyNumberFormat="1" applyFont="1" applyFill="1" applyBorder="1" applyAlignment="1" applyProtection="1">
      <alignment horizontal="center"/>
    </xf>
    <xf numFmtId="0" fontId="10" fillId="0" borderId="4" xfId="0" applyNumberFormat="1" applyFont="1" applyFill="1" applyBorder="1" applyAlignment="1" applyProtection="1">
      <alignment horizontal="center"/>
    </xf>
    <xf numFmtId="0" fontId="10" fillId="0" borderId="10" xfId="0" applyNumberFormat="1" applyFont="1" applyFill="1" applyBorder="1" applyAlignment="1" applyProtection="1">
      <alignment horizontal="center"/>
    </xf>
    <xf numFmtId="166" fontId="9" fillId="0" borderId="11" xfId="0" applyFont="1" applyFill="1" applyBorder="1" applyAlignment="1">
      <alignment horizontal="center" vertical="center" wrapText="1"/>
      <protection locked="0" hidden="1"/>
    </xf>
    <xf numFmtId="0" fontId="10" fillId="0" borderId="11" xfId="0" applyNumberFormat="1" applyFont="1" applyFill="1" applyBorder="1" applyAlignment="1" applyProtection="1">
      <alignment horizontal="center" wrapText="1"/>
    </xf>
    <xf numFmtId="0" fontId="12" fillId="0" borderId="6" xfId="0" applyNumberFormat="1" applyFont="1" applyFill="1" applyBorder="1" applyAlignment="1" applyProtection="1">
      <alignment horizontal="center" vertical="center" wrapText="1" readingOrder="2"/>
    </xf>
    <xf numFmtId="0" fontId="17" fillId="0" borderId="1" xfId="22" applyFont="1" applyBorder="1" applyAlignment="1">
      <alignment horizontal="center" vertical="center"/>
    </xf>
    <xf numFmtId="0" fontId="17" fillId="0" borderId="9" xfId="22" applyFont="1" applyBorder="1" applyAlignment="1">
      <alignment horizontal="center" vertical="center"/>
    </xf>
    <xf numFmtId="0" fontId="17" fillId="0" borderId="1" xfId="22" applyFont="1" applyBorder="1" applyAlignment="1">
      <alignment horizontal="center" vertical="center" readingOrder="2"/>
    </xf>
    <xf numFmtId="0" fontId="17" fillId="0" borderId="9" xfId="22" applyFont="1" applyBorder="1" applyAlignment="1">
      <alignment horizontal="center" vertical="center" readingOrder="2"/>
    </xf>
    <xf numFmtId="0" fontId="10" fillId="0" borderId="0" xfId="22" applyFont="1" applyAlignment="1">
      <alignment horizontal="center" vertical="top"/>
    </xf>
    <xf numFmtId="0" fontId="17" fillId="0" borderId="2" xfId="22" applyFont="1" applyBorder="1" applyAlignment="1">
      <alignment horizontal="center"/>
    </xf>
    <xf numFmtId="0" fontId="17" fillId="0" borderId="6" xfId="22" applyFont="1" applyBorder="1" applyAlignment="1">
      <alignment horizontal="center"/>
    </xf>
    <xf numFmtId="0" fontId="19" fillId="0" borderId="6" xfId="22" applyFont="1" applyBorder="1" applyAlignment="1">
      <alignment horizontal="center" vertical="center" wrapText="1"/>
    </xf>
    <xf numFmtId="0" fontId="43" fillId="0" borderId="8" xfId="0" applyNumberFormat="1" applyFont="1" applyFill="1" applyBorder="1" applyAlignment="1" applyProtection="1">
      <alignment horizontal="center" vertical="center" wrapText="1" readingOrder="1"/>
    </xf>
    <xf numFmtId="166" fontId="27" fillId="0" borderId="4" xfId="26" applyFont="1" applyFill="1" applyBorder="1" applyAlignment="1" applyProtection="1">
      <alignment horizontal="center" vertical="center" wrapText="1"/>
    </xf>
    <xf numFmtId="166" fontId="27" fillId="0" borderId="11" xfId="0" applyNumberFormat="1" applyFont="1" applyFill="1" applyBorder="1" applyAlignment="1" applyProtection="1">
      <alignment horizontal="center" vertical="center" wrapText="1"/>
      <protection locked="0" hidden="1"/>
    </xf>
    <xf numFmtId="166" fontId="27" fillId="0" borderId="8" xfId="0" applyNumberFormat="1" applyFont="1" applyFill="1" applyBorder="1" applyAlignment="1" applyProtection="1">
      <alignment horizontal="center" vertical="center" wrapText="1"/>
      <protection locked="0" hidden="1"/>
    </xf>
    <xf numFmtId="166" fontId="27" fillId="0" borderId="12" xfId="0" applyNumberFormat="1" applyFont="1" applyFill="1" applyBorder="1" applyAlignment="1" applyProtection="1">
      <alignment horizontal="center" vertical="center"/>
      <protection locked="0" hidden="1"/>
    </xf>
    <xf numFmtId="166" fontId="27" fillId="0" borderId="11" xfId="0" applyNumberFormat="1" applyFont="1" applyFill="1" applyBorder="1" applyAlignment="1" applyProtection="1">
      <alignment horizontal="center" vertical="center"/>
      <protection locked="0" hidden="1"/>
    </xf>
    <xf numFmtId="166" fontId="7" fillId="0" borderId="11" xfId="0" applyFont="1" applyFill="1" applyBorder="1" applyAlignment="1">
      <alignment horizontal="center" wrapText="1" readingOrder="2"/>
      <protection locked="0" hidden="1"/>
    </xf>
    <xf numFmtId="166" fontId="52" fillId="0" borderId="0" xfId="0" applyFont="1" applyFill="1" applyAlignment="1">
      <alignment horizontal="centerContinuous"/>
      <protection locked="0" hidden="1"/>
    </xf>
    <xf numFmtId="166" fontId="7" fillId="0" borderId="5" xfId="0" applyFont="1" applyFill="1" applyBorder="1" applyAlignment="1">
      <alignment horizontal="left" vertical="center" indent="2"/>
      <protection locked="0" hidden="1"/>
    </xf>
    <xf numFmtId="166" fontId="7" fillId="0" borderId="22" xfId="0" applyFont="1" applyFill="1" applyBorder="1" applyAlignment="1">
      <alignment horizontal="right" vertical="center" indent="2"/>
      <protection locked="0" hidden="1"/>
    </xf>
    <xf numFmtId="166" fontId="7" fillId="0" borderId="12" xfId="0" applyFont="1" applyFill="1" applyBorder="1" applyAlignment="1">
      <alignment horizontal="center"/>
      <protection locked="0" hidden="1"/>
    </xf>
    <xf numFmtId="166" fontId="7" fillId="0" borderId="11" xfId="0" applyFont="1" applyFill="1" applyBorder="1" applyAlignment="1">
      <alignment horizontal="center" vertical="top" wrapText="1"/>
      <protection locked="0" hidden="1"/>
    </xf>
    <xf numFmtId="166" fontId="7" fillId="0" borderId="0" xfId="0" applyFont="1" applyFill="1" applyBorder="1" applyAlignment="1">
      <alignment horizontal="center" vertical="top" wrapText="1"/>
      <protection locked="0" hidden="1"/>
    </xf>
    <xf numFmtId="166" fontId="7" fillId="0" borderId="12" xfId="0" applyNumberFormat="1" applyFont="1" applyFill="1" applyBorder="1" applyAlignment="1">
      <alignment horizontal="left" readingOrder="1"/>
      <protection locked="0" hidden="1"/>
    </xf>
    <xf numFmtId="166" fontId="7" fillId="0" borderId="25" xfId="0" applyFont="1" applyFill="1" applyBorder="1" applyAlignment="1">
      <protection locked="0" hidden="1"/>
    </xf>
    <xf numFmtId="166" fontId="6" fillId="0" borderId="11" xfId="0" applyNumberFormat="1" applyFont="1" applyFill="1" applyBorder="1" applyAlignment="1">
      <alignment horizontal="left"/>
      <protection locked="0" hidden="1"/>
    </xf>
    <xf numFmtId="166" fontId="7" fillId="0" borderId="26" xfId="0" applyFont="1" applyFill="1" applyBorder="1" applyAlignment="1">
      <protection locked="0" hidden="1"/>
    </xf>
    <xf numFmtId="166" fontId="7" fillId="0" borderId="27" xfId="0" applyFont="1" applyFill="1" applyBorder="1" applyAlignment="1">
      <protection locked="0" hidden="1"/>
    </xf>
    <xf numFmtId="166" fontId="6" fillId="0" borderId="8" xfId="0" applyNumberFormat="1" applyFont="1" applyFill="1" applyBorder="1" applyAlignment="1">
      <alignment horizontal="left"/>
      <protection locked="0" hidden="1"/>
    </xf>
    <xf numFmtId="166" fontId="7" fillId="0" borderId="8" xfId="0" applyFont="1" applyFill="1" applyBorder="1" applyAlignment="1">
      <protection locked="0" hidden="1"/>
    </xf>
    <xf numFmtId="165" fontId="7" fillId="0" borderId="8" xfId="0" applyNumberFormat="1" applyFont="1" applyFill="1" applyBorder="1" applyAlignment="1">
      <alignment horizontal="right" indent="2"/>
      <protection locked="0" hidden="1"/>
    </xf>
    <xf numFmtId="0" fontId="6" fillId="0" borderId="0" xfId="22" applyFont="1" applyAlignment="1"/>
    <xf numFmtId="166" fontId="3" fillId="0" borderId="0" xfId="0" applyFont="1" applyFill="1" applyAlignment="1">
      <alignment horizontal="centerContinuous"/>
      <protection locked="0" hidden="1"/>
    </xf>
    <xf numFmtId="0" fontId="35" fillId="0" borderId="0" xfId="22" applyFont="1" applyAlignment="1">
      <alignment horizontal="centerContinuous"/>
    </xf>
    <xf numFmtId="0" fontId="4" fillId="0" borderId="0" xfId="22" applyFont="1" applyAlignment="1">
      <alignment horizontal="centerContinuous" vertical="top"/>
    </xf>
    <xf numFmtId="0" fontId="4" fillId="0" borderId="0" xfId="22" applyFont="1" applyAlignment="1">
      <alignment vertical="top"/>
    </xf>
    <xf numFmtId="0" fontId="10" fillId="0" borderId="2" xfId="22" applyFont="1" applyBorder="1" applyAlignment="1">
      <alignment horizontal="centerContinuous"/>
    </xf>
    <xf numFmtId="0" fontId="10" fillId="0" borderId="6" xfId="22" applyFont="1" applyBorder="1" applyAlignment="1">
      <alignment horizontal="centerContinuous"/>
    </xf>
    <xf numFmtId="0" fontId="12" fillId="0" borderId="6" xfId="22" applyFont="1" applyBorder="1" applyAlignment="1">
      <alignment horizontal="centerContinuous" readingOrder="2"/>
    </xf>
    <xf numFmtId="0" fontId="12" fillId="0" borderId="7" xfId="22" applyFont="1" applyBorder="1" applyAlignment="1">
      <alignment horizontal="centerContinuous"/>
    </xf>
    <xf numFmtId="0" fontId="4" fillId="0" borderId="6" xfId="22" applyFont="1" applyBorder="1" applyAlignment="1">
      <alignment horizontal="centerContinuous"/>
    </xf>
    <xf numFmtId="0" fontId="12" fillId="0" borderId="7" xfId="22" applyFont="1" applyBorder="1" applyAlignment="1">
      <alignment horizontal="centerContinuous" readingOrder="2"/>
    </xf>
    <xf numFmtId="0" fontId="12" fillId="0" borderId="11" xfId="22" applyFont="1" applyBorder="1" applyAlignment="1">
      <alignment horizontal="center" vertical="center" readingOrder="2"/>
    </xf>
    <xf numFmtId="0" fontId="10" fillId="0" borderId="11" xfId="22" applyFont="1" applyBorder="1" applyAlignment="1">
      <alignment horizontal="center"/>
    </xf>
    <xf numFmtId="0" fontId="10" fillId="0" borderId="1" xfId="22" applyFont="1" applyBorder="1" applyAlignment="1">
      <alignment horizontal="center"/>
    </xf>
    <xf numFmtId="0" fontId="10" fillId="0" borderId="8" xfId="22" applyFont="1" applyBorder="1" applyAlignment="1">
      <alignment horizontal="center" vertical="top"/>
    </xf>
    <xf numFmtId="3" fontId="14" fillId="0" borderId="0" xfId="0" applyNumberFormat="1" applyFont="1" applyFill="1" applyBorder="1" applyAlignment="1">
      <alignment horizontal="right" indent="1"/>
      <protection locked="0" hidden="1"/>
    </xf>
    <xf numFmtId="0" fontId="52" fillId="0" borderId="0" xfId="22" applyFont="1" applyAlignment="1">
      <alignment horizontal="centerContinuous"/>
    </xf>
    <xf numFmtId="0" fontId="52" fillId="0" borderId="0" xfId="22" applyFont="1" applyAlignment="1">
      <alignment horizontal="centerContinuous" vertical="top"/>
    </xf>
    <xf numFmtId="0" fontId="3" fillId="0" borderId="1" xfId="22" applyFont="1" applyBorder="1" applyAlignment="1"/>
    <xf numFmtId="166" fontId="46" fillId="0" borderId="1" xfId="0" applyNumberFormat="1" applyFont="1" applyFill="1" applyBorder="1" applyAlignment="1">
      <alignment horizontal="left"/>
      <protection locked="0" hidden="1"/>
    </xf>
    <xf numFmtId="166" fontId="46" fillId="0" borderId="4" xfId="0" applyNumberFormat="1" applyFont="1" applyFill="1" applyBorder="1" applyAlignment="1">
      <alignment horizontal="left"/>
      <protection locked="0" hidden="1"/>
    </xf>
    <xf numFmtId="3" fontId="3" fillId="0" borderId="8" xfId="22" applyNumberFormat="1" applyFont="1" applyBorder="1" applyAlignment="1">
      <alignment horizontal="right" indent="2" readingOrder="1"/>
    </xf>
    <xf numFmtId="3" fontId="6" fillId="0" borderId="8" xfId="22" applyNumberFormat="1" applyFont="1" applyBorder="1" applyAlignment="1">
      <alignment horizontal="right" indent="2" readingOrder="1"/>
    </xf>
    <xf numFmtId="166" fontId="46" fillId="0" borderId="0" xfId="0" applyNumberFormat="1" applyFont="1" applyFill="1" applyBorder="1" applyAlignment="1">
      <alignment horizontal="left"/>
      <protection locked="0" hidden="1"/>
    </xf>
    <xf numFmtId="1" fontId="3" fillId="0" borderId="1" xfId="22" applyNumberFormat="1" applyFont="1" applyBorder="1" applyAlignment="1"/>
    <xf numFmtId="166" fontId="46" fillId="0" borderId="2" xfId="0" applyFont="1" applyFill="1" applyBorder="1" applyAlignment="1">
      <alignment horizontal="left"/>
      <protection locked="0" hidden="1"/>
    </xf>
    <xf numFmtId="166" fontId="6" fillId="0" borderId="0" xfId="0" applyFont="1" applyFill="1" applyAlignment="1">
      <alignment horizontal="centerContinuous"/>
      <protection locked="0" hidden="1"/>
    </xf>
    <xf numFmtId="166" fontId="52" fillId="0" borderId="0" xfId="0" applyFont="1" applyFill="1" applyAlignment="1">
      <alignment horizontal="centerContinuous" wrapText="1"/>
      <protection locked="0" hidden="1"/>
    </xf>
    <xf numFmtId="166" fontId="22" fillId="0" borderId="0" xfId="0" applyFont="1" applyFill="1" applyAlignment="1">
      <alignment horizontal="centerContinuous" wrapText="1"/>
      <protection locked="0" hidden="1"/>
    </xf>
    <xf numFmtId="166" fontId="7" fillId="0" borderId="12" xfId="0" applyFont="1" applyFill="1" applyBorder="1" applyAlignment="1">
      <alignment vertical="center"/>
      <protection locked="0" hidden="1"/>
    </xf>
    <xf numFmtId="166" fontId="33" fillId="0" borderId="5" xfId="0" applyFont="1" applyFill="1" applyBorder="1" applyAlignment="1">
      <alignment vertical="center" readingOrder="2"/>
      <protection locked="0" hidden="1"/>
    </xf>
    <xf numFmtId="166" fontId="7" fillId="0" borderId="0" xfId="0" applyFont="1" applyFill="1" applyAlignment="1">
      <alignment vertical="center"/>
      <protection locked="0" hidden="1"/>
    </xf>
    <xf numFmtId="166" fontId="7" fillId="0" borderId="11" xfId="0" applyFont="1" applyFill="1" applyBorder="1" applyAlignment="1">
      <alignment horizontal="centerContinuous" vertical="top"/>
      <protection locked="0" hidden="1"/>
    </xf>
    <xf numFmtId="166" fontId="33" fillId="0" borderId="1" xfId="0" applyFont="1" applyFill="1" applyBorder="1" applyAlignment="1">
      <alignment horizontal="center"/>
      <protection locked="0" hidden="1"/>
    </xf>
    <xf numFmtId="1" fontId="33" fillId="0" borderId="11" xfId="0" applyNumberFormat="1" applyFont="1" applyFill="1" applyBorder="1" applyAlignment="1">
      <alignment horizontal="center" readingOrder="2"/>
      <protection locked="0" hidden="1"/>
    </xf>
    <xf numFmtId="0" fontId="16" fillId="0" borderId="0" xfId="19" applyFont="1" applyAlignment="1"/>
    <xf numFmtId="0" fontId="6" fillId="0" borderId="0" xfId="19" applyFont="1"/>
    <xf numFmtId="0" fontId="8" fillId="0" borderId="0" xfId="19" applyFont="1" applyAlignment="1">
      <alignment horizontal="right" vertical="center" readingOrder="2"/>
    </xf>
    <xf numFmtId="0" fontId="40" fillId="0" borderId="0" xfId="22" applyFont="1" applyAlignment="1">
      <alignment horizontal="centerContinuous"/>
    </xf>
    <xf numFmtId="0" fontId="27" fillId="0" borderId="0" xfId="26" applyNumberFormat="1" applyFont="1" applyFill="1" applyAlignment="1" applyProtection="1">
      <alignment horizontal="centerContinuous"/>
    </xf>
    <xf numFmtId="166" fontId="14" fillId="0" borderId="0" xfId="26" applyFont="1" applyFill="1" applyAlignment="1" applyProtection="1">
      <alignment vertical="center"/>
    </xf>
    <xf numFmtId="0" fontId="27" fillId="0" borderId="0" xfId="26" applyNumberFormat="1" applyFont="1" applyFill="1" applyAlignment="1" applyProtection="1">
      <alignment horizontal="centerContinuous" readingOrder="2"/>
    </xf>
    <xf numFmtId="0" fontId="27" fillId="0" borderId="0" xfId="26" applyNumberFormat="1" applyFont="1" applyFill="1" applyAlignment="1" applyProtection="1">
      <alignment horizontal="center"/>
    </xf>
    <xf numFmtId="166" fontId="27" fillId="0" borderId="12" xfId="26" applyFont="1" applyFill="1" applyBorder="1" applyAlignment="1" applyProtection="1">
      <alignment horizontal="centerContinuous" vertical="center" wrapText="1"/>
    </xf>
    <xf numFmtId="166" fontId="14" fillId="0" borderId="0" xfId="26" applyFont="1" applyFill="1" applyAlignment="1" applyProtection="1">
      <alignment horizontal="center" vertical="center"/>
    </xf>
    <xf numFmtId="166" fontId="27" fillId="0" borderId="8" xfId="26" applyFont="1" applyFill="1" applyBorder="1" applyAlignment="1" applyProtection="1">
      <alignment horizontal="center" vertical="center" wrapText="1"/>
    </xf>
    <xf numFmtId="166" fontId="27" fillId="0" borderId="0" xfId="26" applyFont="1" applyFill="1" applyAlignment="1" applyProtection="1">
      <alignment vertical="center"/>
    </xf>
    <xf numFmtId="166" fontId="27" fillId="0" borderId="12" xfId="26" applyFont="1" applyFill="1" applyBorder="1" applyAlignment="1" applyProtection="1">
      <alignment wrapText="1"/>
    </xf>
    <xf numFmtId="227" fontId="14" fillId="0" borderId="11" xfId="2" applyNumberFormat="1" applyFont="1" applyFill="1" applyBorder="1" applyAlignment="1" applyProtection="1"/>
    <xf numFmtId="227" fontId="55" fillId="0" borderId="11" xfId="2" applyNumberFormat="1" applyFont="1" applyFill="1" applyBorder="1" applyAlignment="1" applyProtection="1">
      <alignment readingOrder="2"/>
    </xf>
    <xf numFmtId="166" fontId="27" fillId="0" borderId="11" xfId="26" applyFont="1" applyFill="1" applyBorder="1" applyAlignment="1" applyProtection="1">
      <alignment wrapText="1"/>
    </xf>
    <xf numFmtId="227" fontId="55" fillId="0" borderId="11" xfId="2" applyNumberFormat="1" applyFont="1" applyFill="1" applyBorder="1" applyAlignment="1" applyProtection="1"/>
    <xf numFmtId="227" fontId="55" fillId="0" borderId="11" xfId="2" applyNumberFormat="1" applyFont="1" applyFill="1" applyBorder="1" applyAlignment="1" applyProtection="1">
      <alignment wrapText="1"/>
    </xf>
    <xf numFmtId="166" fontId="29" fillId="0" borderId="4" xfId="26" applyFont="1" applyFill="1" applyBorder="1" applyAlignment="1" applyProtection="1">
      <alignment horizontal="left"/>
    </xf>
    <xf numFmtId="166" fontId="27" fillId="0" borderId="8" xfId="26" applyFont="1" applyFill="1" applyBorder="1" applyAlignment="1" applyProtection="1">
      <alignment horizontal="center" wrapText="1"/>
    </xf>
    <xf numFmtId="227" fontId="27" fillId="0" borderId="8" xfId="2" applyNumberFormat="1" applyFont="1" applyFill="1" applyBorder="1" applyAlignment="1" applyProtection="1"/>
    <xf numFmtId="227" fontId="39" fillId="0" borderId="8" xfId="2" applyNumberFormat="1" applyFont="1" applyFill="1" applyBorder="1" applyAlignment="1" applyProtection="1">
      <alignment horizontal="center"/>
    </xf>
    <xf numFmtId="166" fontId="27" fillId="0" borderId="0" xfId="26" applyFont="1" applyFill="1" applyAlignment="1" applyProtection="1"/>
    <xf numFmtId="166" fontId="20" fillId="0" borderId="0" xfId="26" applyFont="1" applyFill="1" applyBorder="1" applyAlignment="1" applyProtection="1"/>
    <xf numFmtId="166" fontId="14" fillId="0" borderId="0" xfId="26" applyFont="1" applyFill="1" applyBorder="1" applyAlignment="1" applyProtection="1">
      <alignment wrapText="1"/>
    </xf>
    <xf numFmtId="166" fontId="3" fillId="0" borderId="0" xfId="26" applyFont="1" applyFill="1" applyBorder="1" applyAlignment="1" applyProtection="1"/>
    <xf numFmtId="166" fontId="54" fillId="0" borderId="0" xfId="26" applyFont="1" applyFill="1" applyBorder="1" applyAlignment="1" applyProtection="1">
      <alignment horizontal="right"/>
    </xf>
    <xf numFmtId="166" fontId="3" fillId="0" borderId="0" xfId="26" applyFont="1" applyFill="1" applyAlignment="1" applyProtection="1">
      <alignment vertical="center"/>
    </xf>
    <xf numFmtId="49" fontId="3" fillId="0" borderId="0" xfId="26" applyNumberFormat="1" applyFont="1" applyFill="1" applyAlignment="1" applyProtection="1">
      <alignment horizontal="centerContinuous"/>
    </xf>
    <xf numFmtId="166" fontId="14" fillId="0" borderId="0" xfId="26" applyFont="1" applyFill="1" applyAlignment="1" applyProtection="1">
      <alignment horizontal="right" vertical="center"/>
    </xf>
    <xf numFmtId="206" fontId="14" fillId="0" borderId="0" xfId="26" applyNumberFormat="1" applyFont="1" applyFill="1" applyAlignment="1" applyProtection="1">
      <alignment vertical="center"/>
    </xf>
    <xf numFmtId="166" fontId="14" fillId="0" borderId="0" xfId="26" applyFont="1" applyFill="1" applyBorder="1" applyAlignment="1" applyProtection="1">
      <alignment horizontal="right" vertical="center"/>
    </xf>
    <xf numFmtId="166" fontId="14" fillId="0" borderId="0" xfId="26" applyFont="1" applyFill="1" applyBorder="1" applyAlignment="1" applyProtection="1">
      <alignment vertical="center"/>
    </xf>
    <xf numFmtId="166" fontId="14" fillId="0" borderId="0" xfId="26" applyFont="1" applyFill="1" applyBorder="1" applyAlignment="1" applyProtection="1">
      <alignment horizontal="left" vertical="center"/>
    </xf>
    <xf numFmtId="0" fontId="10" fillId="0" borderId="0" xfId="26" applyNumberFormat="1" applyFont="1" applyFill="1" applyAlignment="1" applyProtection="1">
      <alignment horizontal="centerContinuous"/>
    </xf>
    <xf numFmtId="0" fontId="12" fillId="0" borderId="0" xfId="26" applyNumberFormat="1" applyFont="1" applyFill="1" applyAlignment="1" applyProtection="1">
      <alignment horizontal="centerContinuous" readingOrder="2"/>
    </xf>
    <xf numFmtId="0" fontId="6" fillId="0" borderId="0" xfId="26" applyNumberFormat="1" applyFont="1" applyFill="1" applyAlignment="1" applyProtection="1">
      <alignment horizontal="left"/>
    </xf>
    <xf numFmtId="166" fontId="26" fillId="0" borderId="0" xfId="26" applyFont="1" applyFill="1" applyAlignment="1" applyProtection="1">
      <alignment horizontal="center" vertical="center"/>
    </xf>
    <xf numFmtId="166" fontId="29" fillId="0" borderId="10" xfId="26" applyFont="1" applyFill="1" applyBorder="1" applyAlignment="1" applyProtection="1">
      <alignment horizontal="left"/>
    </xf>
    <xf numFmtId="227" fontId="26" fillId="0" borderId="8" xfId="2" applyNumberFormat="1" applyFont="1" applyFill="1" applyBorder="1" applyAlignment="1" applyProtection="1">
      <alignment vertical="center"/>
    </xf>
    <xf numFmtId="217" fontId="26" fillId="0" borderId="8" xfId="2" applyNumberFormat="1" applyFont="1" applyFill="1" applyBorder="1" applyAlignment="1" applyProtection="1"/>
    <xf numFmtId="166" fontId="29" fillId="0" borderId="1" xfId="26" applyNumberFormat="1" applyFont="1" applyFill="1" applyBorder="1" applyAlignment="1">
      <alignment horizontal="left"/>
      <protection locked="0" hidden="1"/>
    </xf>
    <xf numFmtId="227" fontId="26" fillId="0" borderId="11" xfId="2" applyNumberFormat="1" applyFont="1" applyFill="1" applyBorder="1" applyAlignment="1" applyProtection="1">
      <alignment vertical="center"/>
    </xf>
    <xf numFmtId="166" fontId="29" fillId="0" borderId="1" xfId="26" applyFont="1" applyFill="1" applyBorder="1" applyAlignment="1" applyProtection="1"/>
    <xf numFmtId="166" fontId="26" fillId="0" borderId="0" xfId="26" applyFont="1" applyFill="1" applyBorder="1" applyAlignment="1" applyProtection="1">
      <alignment vertical="center"/>
    </xf>
    <xf numFmtId="166" fontId="26" fillId="0" borderId="1" xfId="26" applyFont="1" applyFill="1" applyBorder="1" applyAlignment="1" applyProtection="1">
      <alignment vertical="center"/>
    </xf>
    <xf numFmtId="166" fontId="3" fillId="0" borderId="7" xfId="26" applyFont="1" applyFill="1" applyBorder="1" applyAlignment="1" applyProtection="1">
      <alignment vertical="center"/>
    </xf>
    <xf numFmtId="166" fontId="56" fillId="0" borderId="7" xfId="26" applyFont="1" applyFill="1" applyBorder="1" applyAlignment="1" applyProtection="1">
      <alignment vertical="center"/>
    </xf>
    <xf numFmtId="166" fontId="3" fillId="0" borderId="0" xfId="26" applyFont="1" applyFill="1" applyBorder="1" applyAlignment="1" applyProtection="1">
      <alignment vertical="center"/>
    </xf>
    <xf numFmtId="166" fontId="56" fillId="0" borderId="0" xfId="26" applyFont="1" applyFill="1" applyBorder="1" applyAlignment="1" applyProtection="1">
      <alignment vertical="center"/>
    </xf>
    <xf numFmtId="166" fontId="56" fillId="0" borderId="0" xfId="26" applyFont="1" applyFill="1" applyAlignment="1" applyProtection="1">
      <alignment vertical="center"/>
    </xf>
    <xf numFmtId="166" fontId="26" fillId="0" borderId="0" xfId="26" applyFont="1" applyFill="1" applyBorder="1" applyAlignment="1" applyProtection="1">
      <alignment horizontal="right" vertical="center"/>
    </xf>
    <xf numFmtId="166" fontId="26" fillId="0" borderId="0" xfId="26" applyFont="1" applyFill="1" applyBorder="1" applyAlignment="1" applyProtection="1">
      <alignment horizontal="left" vertical="center"/>
    </xf>
    <xf numFmtId="166" fontId="26" fillId="0" borderId="0" xfId="26" applyFont="1" applyFill="1" applyAlignment="1" applyProtection="1">
      <alignment horizontal="right" vertical="center"/>
    </xf>
    <xf numFmtId="166" fontId="57" fillId="0" borderId="0" xfId="26" applyFont="1" applyFill="1" applyAlignment="1" applyProtection="1">
      <alignment vertical="center"/>
    </xf>
    <xf numFmtId="166" fontId="27" fillId="0" borderId="1" xfId="26" applyFont="1" applyFill="1" applyBorder="1" applyAlignment="1" applyProtection="1">
      <alignment horizontal="center" vertical="center" wrapText="1"/>
    </xf>
    <xf numFmtId="166" fontId="27" fillId="0" borderId="9" xfId="26" applyFont="1" applyFill="1" applyBorder="1" applyAlignment="1" applyProtection="1">
      <alignment horizontal="center" vertical="center" wrapText="1"/>
    </xf>
    <xf numFmtId="166" fontId="27" fillId="0" borderId="11" xfId="26" applyFont="1" applyFill="1" applyBorder="1" applyAlignment="1" applyProtection="1">
      <alignment horizontal="center" vertical="center" wrapText="1"/>
    </xf>
    <xf numFmtId="166" fontId="29" fillId="0" borderId="9" xfId="26" applyFont="1" applyFill="1" applyBorder="1" applyAlignment="1" applyProtection="1"/>
    <xf numFmtId="217" fontId="26" fillId="0" borderId="11" xfId="2" applyNumberFormat="1" applyFont="1" applyFill="1" applyBorder="1" applyAlignment="1" applyProtection="1">
      <alignment vertical="center"/>
    </xf>
    <xf numFmtId="228" fontId="26" fillId="0" borderId="11" xfId="23" applyNumberFormat="1" applyFont="1" applyFill="1" applyBorder="1" applyAlignment="1" applyProtection="1">
      <alignment horizontal="right" indent="1"/>
    </xf>
    <xf numFmtId="166" fontId="29" fillId="0" borderId="10" xfId="26" applyFont="1" applyFill="1" applyBorder="1" applyAlignment="1" applyProtection="1"/>
    <xf numFmtId="217" fontId="26" fillId="0" borderId="8" xfId="2" applyNumberFormat="1" applyFont="1" applyFill="1" applyBorder="1" applyAlignment="1" applyProtection="1">
      <alignment vertical="center"/>
    </xf>
    <xf numFmtId="228" fontId="26" fillId="0" borderId="8" xfId="2" applyNumberFormat="1" applyFont="1" applyFill="1" applyBorder="1" applyAlignment="1" applyProtection="1">
      <alignment horizontal="right" indent="1"/>
    </xf>
    <xf numFmtId="166" fontId="26" fillId="0" borderId="7" xfId="26" applyFont="1" applyFill="1" applyBorder="1" applyAlignment="1" applyProtection="1">
      <alignment vertical="center"/>
    </xf>
    <xf numFmtId="0" fontId="8" fillId="0" borderId="7" xfId="26" applyNumberFormat="1" applyFont="1" applyFill="1" applyBorder="1" applyAlignment="1" applyProtection="1">
      <alignment horizontal="right" readingOrder="2"/>
    </xf>
    <xf numFmtId="0" fontId="5" fillId="0" borderId="0" xfId="26" applyNumberFormat="1" applyFont="1" applyFill="1" applyAlignment="1" applyProtection="1">
      <alignment horizontal="centerContinuous"/>
    </xf>
    <xf numFmtId="0" fontId="9" fillId="0" borderId="0" xfId="26" applyNumberFormat="1" applyFont="1" applyFill="1" applyAlignment="1" applyProtection="1">
      <alignment horizontal="centerContinuous" readingOrder="2"/>
    </xf>
    <xf numFmtId="0" fontId="4" fillId="0" borderId="0" xfId="26" applyNumberFormat="1" applyFont="1" applyFill="1" applyAlignment="1" applyProtection="1">
      <alignment horizontal="centerContinuous"/>
    </xf>
    <xf numFmtId="166" fontId="27" fillId="0" borderId="12" xfId="26" applyFont="1" applyFill="1" applyBorder="1" applyAlignment="1" applyProtection="1">
      <alignment horizontal="center" vertical="center"/>
    </xf>
    <xf numFmtId="166" fontId="27" fillId="0" borderId="6" xfId="26" applyFont="1" applyFill="1" applyBorder="1" applyAlignment="1" applyProtection="1">
      <alignment horizontal="center" vertical="center"/>
    </xf>
    <xf numFmtId="166" fontId="27" fillId="0" borderId="8" xfId="26" applyFont="1" applyFill="1" applyBorder="1" applyAlignment="1" applyProtection="1">
      <alignment horizontal="center" vertical="center"/>
    </xf>
    <xf numFmtId="166" fontId="27" fillId="0" borderId="10" xfId="26" applyFont="1" applyFill="1" applyBorder="1" applyAlignment="1" applyProtection="1">
      <alignment horizontal="center" vertical="center"/>
    </xf>
    <xf numFmtId="166" fontId="29" fillId="0" borderId="1" xfId="26" applyFont="1" applyFill="1" applyBorder="1" applyAlignment="1">
      <alignment horizontal="left"/>
      <protection locked="0" hidden="1"/>
    </xf>
    <xf numFmtId="166" fontId="29" fillId="0" borderId="4" xfId="26" applyFont="1" applyFill="1" applyBorder="1" applyAlignment="1">
      <alignment horizontal="left"/>
      <protection locked="0" hidden="1"/>
    </xf>
    <xf numFmtId="217" fontId="14" fillId="0" borderId="8" xfId="2" applyNumberFormat="1" applyFont="1" applyBorder="1"/>
    <xf numFmtId="227" fontId="14" fillId="0" borderId="8" xfId="2" applyNumberFormat="1" applyFont="1" applyBorder="1"/>
    <xf numFmtId="166" fontId="3" fillId="0" borderId="7" xfId="26" applyFont="1" applyFill="1" applyBorder="1" applyAlignment="1">
      <protection locked="0" hidden="1"/>
    </xf>
    <xf numFmtId="0" fontId="3" fillId="0" borderId="7" xfId="26" applyNumberFormat="1" applyFont="1" applyFill="1" applyBorder="1" applyAlignment="1" applyProtection="1"/>
    <xf numFmtId="166" fontId="3" fillId="0" borderId="0" xfId="26" applyFont="1" applyFill="1" applyAlignment="1">
      <protection locked="0" hidden="1"/>
    </xf>
    <xf numFmtId="166" fontId="8" fillId="0" borderId="0" xfId="26" applyFont="1" applyFill="1" applyAlignment="1">
      <alignment horizontal="right" readingOrder="2"/>
      <protection locked="0" hidden="1"/>
    </xf>
    <xf numFmtId="0" fontId="8" fillId="0" borderId="0" xfId="26" applyNumberFormat="1" applyFont="1" applyFill="1" applyAlignment="1" applyProtection="1">
      <alignment horizontal="right" readingOrder="2"/>
    </xf>
    <xf numFmtId="0" fontId="3" fillId="0" borderId="0" xfId="26" applyNumberFormat="1" applyFont="1" applyFill="1" applyAlignment="1" applyProtection="1">
      <alignment horizontal="centerContinuous"/>
    </xf>
    <xf numFmtId="166" fontId="26" fillId="0" borderId="0" xfId="26" applyFont="1" applyFill="1" applyAlignment="1" applyProtection="1">
      <alignment horizontal="centerContinuous" vertical="center"/>
    </xf>
    <xf numFmtId="0" fontId="9" fillId="0" borderId="0" xfId="0" applyNumberFormat="1" applyFont="1" applyFill="1" applyAlignment="1" applyProtection="1">
      <alignment horizontal="centerContinuous" readingOrder="2"/>
    </xf>
    <xf numFmtId="166" fontId="4" fillId="0" borderId="3" xfId="0" applyFont="1" applyFill="1" applyBorder="1" applyAlignment="1">
      <alignment horizontal="left"/>
      <protection locked="0" hidden="1"/>
    </xf>
    <xf numFmtId="0" fontId="4" fillId="0" borderId="3" xfId="0" applyNumberFormat="1" applyFont="1" applyFill="1" applyBorder="1" applyAlignment="1" applyProtection="1">
      <alignment horizontal="centerContinuous" vertical="top" wrapText="1"/>
    </xf>
    <xf numFmtId="0" fontId="4" fillId="0" borderId="3" xfId="0" applyNumberFormat="1" applyFont="1" applyFill="1" applyBorder="1" applyAlignment="1" applyProtection="1">
      <alignment vertical="top" wrapText="1"/>
    </xf>
    <xf numFmtId="0" fontId="13" fillId="0" borderId="3" xfId="0" applyNumberFormat="1" applyFont="1" applyFill="1" applyBorder="1" applyAlignment="1" applyProtection="1">
      <alignment vertical="top"/>
    </xf>
    <xf numFmtId="166" fontId="13" fillId="0" borderId="3" xfId="0" applyFont="1" applyFill="1" applyBorder="1" applyAlignment="1">
      <protection locked="0" hidden="1"/>
    </xf>
    <xf numFmtId="0" fontId="4" fillId="0" borderId="0" xfId="0" applyNumberFormat="1" applyFont="1" applyFill="1" applyAlignment="1" applyProtection="1">
      <alignment vertical="top"/>
    </xf>
    <xf numFmtId="0" fontId="10" fillId="0" borderId="4" xfId="0" applyNumberFormat="1" applyFont="1" applyFill="1" applyBorder="1" applyAlignment="1" applyProtection="1">
      <alignment horizontal="left" vertical="center" indent="3"/>
    </xf>
    <xf numFmtId="0" fontId="10" fillId="0" borderId="3" xfId="0" applyNumberFormat="1" applyFont="1" applyFill="1" applyBorder="1" applyAlignment="1" applyProtection="1">
      <alignment horizontal="left" vertical="center" indent="3"/>
    </xf>
    <xf numFmtId="0" fontId="4" fillId="0" borderId="3" xfId="0" applyNumberFormat="1" applyFont="1" applyFill="1" applyBorder="1" applyAlignment="1" applyProtection="1">
      <alignment horizontal="centerContinuous" vertical="top"/>
    </xf>
    <xf numFmtId="0" fontId="4" fillId="0" borderId="5" xfId="0" applyNumberFormat="1" applyFont="1" applyFill="1" applyBorder="1" applyAlignment="1" applyProtection="1">
      <alignment vertical="top"/>
    </xf>
    <xf numFmtId="0" fontId="12" fillId="0" borderId="3" xfId="0" applyNumberFormat="1" applyFont="1" applyFill="1" applyBorder="1" applyAlignment="1" applyProtection="1">
      <alignment horizontal="right" vertical="center" indent="3"/>
    </xf>
    <xf numFmtId="0" fontId="4" fillId="0" borderId="24" xfId="0" applyNumberFormat="1" applyFont="1" applyFill="1" applyBorder="1" applyAlignment="1" applyProtection="1">
      <alignment vertical="top" wrapText="1"/>
    </xf>
    <xf numFmtId="0" fontId="10" fillId="0" borderId="5" xfId="0" applyNumberFormat="1" applyFont="1" applyFill="1" applyBorder="1" applyAlignment="1" applyProtection="1">
      <alignment horizontal="center" vertical="center"/>
    </xf>
    <xf numFmtId="0" fontId="4" fillId="0" borderId="5" xfId="0" applyNumberFormat="1" applyFont="1" applyFill="1" applyBorder="1" applyAlignment="1" applyProtection="1">
      <alignment horizontal="centerContinuous" vertical="top"/>
    </xf>
    <xf numFmtId="0" fontId="4" fillId="0" borderId="5" xfId="0" applyNumberFormat="1" applyFont="1" applyFill="1" applyBorder="1" applyAlignment="1" applyProtection="1">
      <alignment vertical="top" wrapText="1"/>
    </xf>
    <xf numFmtId="0" fontId="10" fillId="0" borderId="4" xfId="0" applyNumberFormat="1" applyFont="1" applyFill="1" applyBorder="1" applyAlignment="1" applyProtection="1">
      <alignment horizontal="left" vertical="center" indent="2"/>
    </xf>
    <xf numFmtId="0" fontId="10" fillId="0" borderId="3" xfId="0" applyNumberFormat="1" applyFont="1" applyFill="1" applyBorder="1" applyAlignment="1" applyProtection="1">
      <alignment vertical="center"/>
    </xf>
    <xf numFmtId="0" fontId="12" fillId="0" borderId="3" xfId="0" applyNumberFormat="1" applyFont="1" applyFill="1" applyBorder="1" applyAlignment="1" applyProtection="1">
      <alignment horizontal="centerContinuous" vertical="center"/>
    </xf>
    <xf numFmtId="0" fontId="12" fillId="0" borderId="3" xfId="0" applyNumberFormat="1" applyFont="1" applyFill="1" applyBorder="1" applyAlignment="1" applyProtection="1">
      <alignment horizontal="right" vertical="center" indent="2" readingOrder="2"/>
    </xf>
    <xf numFmtId="0" fontId="12" fillId="0" borderId="15" xfId="0" applyNumberFormat="1" applyFont="1" applyFill="1" applyBorder="1" applyAlignment="1" applyProtection="1">
      <alignment horizontal="center" vertical="top" wrapText="1"/>
    </xf>
    <xf numFmtId="0" fontId="10" fillId="0" borderId="5" xfId="0" applyNumberFormat="1" applyFont="1" applyFill="1" applyBorder="1" applyAlignment="1" applyProtection="1">
      <alignment vertical="top"/>
    </xf>
    <xf numFmtId="0" fontId="10" fillId="0" borderId="12" xfId="0" applyNumberFormat="1" applyFont="1" applyFill="1" applyBorder="1" applyAlignment="1" applyProtection="1">
      <alignment horizontal="center" vertical="top"/>
    </xf>
    <xf numFmtId="0" fontId="12" fillId="0" borderId="9" xfId="0" applyNumberFormat="1" applyFont="1" applyFill="1" applyBorder="1" applyAlignment="1" applyProtection="1">
      <alignment horizontal="center" vertical="top" readingOrder="2"/>
    </xf>
    <xf numFmtId="0" fontId="12" fillId="0" borderId="0" xfId="0" applyNumberFormat="1" applyFont="1" applyFill="1" applyBorder="1" applyAlignment="1" applyProtection="1">
      <alignment horizontal="center" vertical="top" readingOrder="2"/>
    </xf>
    <xf numFmtId="0" fontId="12" fillId="0" borderId="9" xfId="0" applyNumberFormat="1" applyFont="1" applyFill="1" applyBorder="1" applyAlignment="1" applyProtection="1">
      <alignment horizontal="center" vertical="top"/>
    </xf>
    <xf numFmtId="0" fontId="12" fillId="0" borderId="9" xfId="0" applyNumberFormat="1" applyFont="1" applyFill="1" applyBorder="1" applyAlignment="1" applyProtection="1">
      <alignment horizontal="center" vertical="top" wrapText="1"/>
    </xf>
    <xf numFmtId="0" fontId="12" fillId="0" borderId="11" xfId="0" applyNumberFormat="1" applyFont="1" applyFill="1" applyBorder="1" applyAlignment="1" applyProtection="1">
      <alignment horizontal="center" vertical="top" readingOrder="2"/>
    </xf>
    <xf numFmtId="0" fontId="12" fillId="0" borderId="11" xfId="0" applyNumberFormat="1" applyFont="1" applyFill="1" applyBorder="1" applyAlignment="1" applyProtection="1">
      <alignment horizontal="centerContinuous" vertical="top" readingOrder="2"/>
    </xf>
    <xf numFmtId="0" fontId="12" fillId="0" borderId="11" xfId="0" applyNumberFormat="1" applyFont="1" applyFill="1" applyBorder="1" applyAlignment="1" applyProtection="1">
      <alignment horizontal="center" vertical="top"/>
    </xf>
    <xf numFmtId="0" fontId="12" fillId="0" borderId="9" xfId="0" applyNumberFormat="1" applyFont="1" applyFill="1" applyBorder="1" applyAlignment="1" applyProtection="1">
      <alignment horizontal="centerContinuous" vertical="top"/>
    </xf>
    <xf numFmtId="0" fontId="10" fillId="0" borderId="1" xfId="0" applyNumberFormat="1" applyFont="1" applyFill="1" applyBorder="1" applyAlignment="1" applyProtection="1">
      <alignment horizontal="center"/>
    </xf>
    <xf numFmtId="0" fontId="12" fillId="0" borderId="10" xfId="0" applyNumberFormat="1" applyFont="1" applyFill="1" applyBorder="1" applyAlignment="1" applyProtection="1">
      <alignment horizontal="center" vertical="top" readingOrder="2"/>
    </xf>
    <xf numFmtId="0" fontId="10" fillId="0" borderId="8" xfId="0" applyNumberFormat="1" applyFont="1" applyFill="1" applyBorder="1" applyAlignment="1" applyProtection="1">
      <alignment horizontal="center" vertical="top" wrapText="1"/>
    </xf>
    <xf numFmtId="0" fontId="10" fillId="0" borderId="4" xfId="0" applyNumberFormat="1" applyFont="1" applyFill="1" applyBorder="1" applyAlignment="1" applyProtection="1">
      <alignment horizontal="center" vertical="top" wrapText="1"/>
    </xf>
    <xf numFmtId="0" fontId="10" fillId="0" borderId="18" xfId="0" applyNumberFormat="1" applyFont="1" applyFill="1" applyBorder="1" applyAlignment="1" applyProtection="1"/>
    <xf numFmtId="189" fontId="16" fillId="0" borderId="1" xfId="0" applyNumberFormat="1" applyFont="1" applyFill="1" applyBorder="1" applyAlignment="1">
      <alignment horizontal="right"/>
      <protection locked="0" hidden="1"/>
    </xf>
    <xf numFmtId="189" fontId="16" fillId="0" borderId="0" xfId="0" applyNumberFormat="1" applyFont="1" applyFill="1" applyBorder="1" applyAlignment="1">
      <alignment horizontal="right"/>
      <protection locked="0" hidden="1"/>
    </xf>
    <xf numFmtId="166" fontId="19" fillId="0" borderId="0" xfId="0" applyNumberFormat="1" applyFont="1" applyFill="1" applyBorder="1" applyAlignment="1">
      <alignment horizontal="left" vertical="top"/>
      <protection locked="0" hidden="1"/>
    </xf>
    <xf numFmtId="189" fontId="16" fillId="0" borderId="9" xfId="0" applyNumberFormat="1" applyFont="1" applyFill="1" applyBorder="1" applyAlignment="1">
      <alignment horizontal="right"/>
      <protection locked="0" hidden="1"/>
    </xf>
    <xf numFmtId="0" fontId="16" fillId="0" borderId="7" xfId="0" applyNumberFormat="1" applyFont="1" applyFill="1" applyBorder="1" applyAlignment="1" applyProtection="1">
      <alignment wrapText="1"/>
    </xf>
    <xf numFmtId="0" fontId="6" fillId="0" borderId="7" xfId="0" applyNumberFormat="1" applyFont="1" applyFill="1" applyBorder="1" applyAlignment="1" applyProtection="1">
      <alignment horizontal="right" wrapText="1"/>
    </xf>
    <xf numFmtId="0" fontId="16" fillId="0" borderId="0" xfId="0" applyNumberFormat="1" applyFont="1" applyFill="1" applyAlignment="1" applyProtection="1">
      <alignment wrapText="1"/>
    </xf>
    <xf numFmtId="0" fontId="40" fillId="0" borderId="0" xfId="0" applyNumberFormat="1" applyFont="1" applyFill="1" applyAlignment="1" applyProtection="1">
      <alignment horizontal="centerContinuous" readingOrder="1"/>
    </xf>
    <xf numFmtId="0" fontId="54" fillId="0" borderId="0" xfId="0" applyNumberFormat="1" applyFont="1" applyFill="1" applyAlignment="1" applyProtection="1">
      <alignment horizontal="centerContinuous" readingOrder="1"/>
    </xf>
    <xf numFmtId="0" fontId="54" fillId="0" borderId="0" xfId="0" applyNumberFormat="1" applyFont="1" applyFill="1" applyAlignment="1" applyProtection="1">
      <alignment readingOrder="1"/>
    </xf>
    <xf numFmtId="166" fontId="40" fillId="0" borderId="0" xfId="0" applyFont="1" applyFill="1" applyAlignment="1" applyProtection="1">
      <alignment horizontal="centerContinuous" readingOrder="1"/>
    </xf>
    <xf numFmtId="166" fontId="27" fillId="0" borderId="1" xfId="0" applyNumberFormat="1" applyFont="1" applyFill="1" applyBorder="1" applyAlignment="1" applyProtection="1">
      <alignment horizontal="left" readingOrder="1"/>
      <protection locked="0" hidden="1"/>
    </xf>
    <xf numFmtId="166" fontId="27" fillId="0" borderId="9" xfId="0" applyNumberFormat="1" applyFont="1" applyFill="1" applyBorder="1" applyAlignment="1" applyProtection="1">
      <alignment horizontal="left" readingOrder="1"/>
      <protection locked="0" hidden="1"/>
    </xf>
    <xf numFmtId="165" fontId="14" fillId="0" borderId="11" xfId="0" applyNumberFormat="1" applyFont="1" applyFill="1" applyBorder="1" applyAlignment="1" applyProtection="1">
      <alignment horizontal="right" indent="1"/>
    </xf>
    <xf numFmtId="165" fontId="27" fillId="0" borderId="11" xfId="0" applyNumberFormat="1" applyFont="1" applyFill="1" applyBorder="1" applyAlignment="1" applyProtection="1">
      <alignment horizontal="right" indent="1"/>
    </xf>
    <xf numFmtId="165" fontId="14" fillId="0" borderId="11" xfId="0" applyNumberFormat="1" applyFont="1" applyFill="1" applyBorder="1" applyAlignment="1" applyProtection="1">
      <alignment horizontal="right" indent="2"/>
    </xf>
    <xf numFmtId="165" fontId="27" fillId="0" borderId="11" xfId="0" applyNumberFormat="1" applyFont="1" applyFill="1" applyBorder="1" applyAlignment="1" applyProtection="1">
      <alignment horizontal="right" indent="2"/>
    </xf>
    <xf numFmtId="165" fontId="27" fillId="0" borderId="9" xfId="0" applyNumberFormat="1" applyFont="1" applyFill="1" applyBorder="1" applyAlignment="1" applyProtection="1">
      <alignment horizontal="right" indent="1"/>
    </xf>
    <xf numFmtId="165" fontId="20" fillId="0" borderId="0" xfId="0" applyNumberFormat="1" applyFont="1" applyFill="1" applyBorder="1" applyAlignment="1" applyProtection="1">
      <alignment horizontal="right" indent="1" readingOrder="1"/>
      <protection locked="0" hidden="1"/>
    </xf>
    <xf numFmtId="166" fontId="20" fillId="0" borderId="0" xfId="0" applyNumberFormat="1" applyFont="1" applyFill="1" applyBorder="1" applyAlignment="1" applyProtection="1">
      <alignment horizontal="right" indent="1" readingOrder="1"/>
      <protection locked="0" hidden="1"/>
    </xf>
    <xf numFmtId="166" fontId="27" fillId="0" borderId="1" xfId="0" applyNumberFormat="1" applyFont="1" applyFill="1" applyBorder="1" applyAlignment="1" applyProtection="1">
      <alignment horizontal="left" vertical="top" readingOrder="1"/>
      <protection locked="0" hidden="1"/>
    </xf>
    <xf numFmtId="166" fontId="27" fillId="0" borderId="9" xfId="0" applyNumberFormat="1" applyFont="1" applyFill="1" applyBorder="1" applyAlignment="1" applyProtection="1">
      <alignment horizontal="left" vertical="top" readingOrder="1"/>
      <protection locked="0" hidden="1"/>
    </xf>
    <xf numFmtId="165" fontId="14" fillId="0" borderId="11" xfId="0" applyNumberFormat="1" applyFont="1" applyFill="1" applyBorder="1" applyAlignment="1" applyProtection="1">
      <alignment horizontal="right" vertical="top" indent="1"/>
    </xf>
    <xf numFmtId="165" fontId="27" fillId="0" borderId="11" xfId="0" applyNumberFormat="1" applyFont="1" applyFill="1" applyBorder="1" applyAlignment="1" applyProtection="1">
      <alignment horizontal="right" vertical="top" indent="1"/>
    </xf>
    <xf numFmtId="165" fontId="14" fillId="0" borderId="11" xfId="0" applyNumberFormat="1" applyFont="1" applyFill="1" applyBorder="1" applyAlignment="1" applyProtection="1">
      <alignment horizontal="right" vertical="top" indent="2"/>
    </xf>
    <xf numFmtId="165" fontId="27" fillId="0" borderId="11" xfId="0" applyNumberFormat="1" applyFont="1" applyFill="1" applyBorder="1" applyAlignment="1" applyProtection="1">
      <alignment horizontal="right" vertical="top" indent="2"/>
    </xf>
    <xf numFmtId="165" fontId="27" fillId="0" borderId="9" xfId="0" applyNumberFormat="1" applyFont="1" applyFill="1" applyBorder="1" applyAlignment="1" applyProtection="1">
      <alignment horizontal="right" vertical="top" indent="1"/>
    </xf>
    <xf numFmtId="165" fontId="20" fillId="0" borderId="0" xfId="0" applyNumberFormat="1" applyFont="1" applyFill="1" applyBorder="1" applyAlignment="1" applyProtection="1">
      <alignment readingOrder="1"/>
      <protection locked="0" hidden="1"/>
    </xf>
    <xf numFmtId="166" fontId="20" fillId="0" borderId="0" xfId="0" applyNumberFormat="1" applyFont="1" applyFill="1" applyBorder="1" applyAlignment="1" applyProtection="1">
      <alignment vertical="top" readingOrder="1"/>
      <protection locked="0" hidden="1"/>
    </xf>
    <xf numFmtId="166" fontId="27" fillId="0" borderId="1" xfId="0" applyFont="1" applyFill="1" applyBorder="1" applyAlignment="1">
      <alignment horizontal="left" vertical="top" readingOrder="1"/>
      <protection locked="0" hidden="1"/>
    </xf>
    <xf numFmtId="166" fontId="27" fillId="0" borderId="9" xfId="0" applyFont="1" applyFill="1" applyBorder="1" applyAlignment="1">
      <alignment horizontal="left" vertical="top" readingOrder="1"/>
      <protection locked="0" hidden="1"/>
    </xf>
    <xf numFmtId="165" fontId="20" fillId="0" borderId="0" xfId="0" applyNumberFormat="1" applyFont="1" applyFill="1" applyAlignment="1">
      <alignment readingOrder="1"/>
      <protection locked="0" hidden="1"/>
    </xf>
    <xf numFmtId="166" fontId="20" fillId="0" borderId="0" xfId="0" applyFont="1" applyFill="1" applyAlignment="1">
      <alignment vertical="top" readingOrder="1"/>
      <protection locked="0" hidden="1"/>
    </xf>
    <xf numFmtId="0" fontId="14" fillId="0" borderId="7" xfId="0" applyNumberFormat="1" applyFont="1" applyFill="1" applyBorder="1" applyAlignment="1" applyProtection="1">
      <alignment readingOrder="1"/>
    </xf>
    <xf numFmtId="166" fontId="20" fillId="0" borderId="0" xfId="0" applyFont="1" applyFill="1" applyAlignment="1" applyProtection="1">
      <alignment horizontal="centerContinuous"/>
    </xf>
    <xf numFmtId="166" fontId="20" fillId="0" borderId="0" xfId="0" applyFont="1" applyFill="1" applyAlignment="1" applyProtection="1">
      <alignment horizontal="left"/>
    </xf>
    <xf numFmtId="166" fontId="3" fillId="0" borderId="0" xfId="0" applyFont="1" applyFill="1" applyAlignment="1" applyProtection="1">
      <alignment horizontal="left"/>
    </xf>
    <xf numFmtId="166" fontId="3" fillId="0" borderId="0" xfId="0" applyFont="1" applyFill="1" applyAlignment="1" applyProtection="1">
      <alignment horizontal="centerContinuous"/>
    </xf>
    <xf numFmtId="206" fontId="3" fillId="0" borderId="0" xfId="0" applyNumberFormat="1" applyFont="1" applyFill="1" applyAlignment="1" applyProtection="1">
      <alignment horizontal="centerContinuous"/>
    </xf>
    <xf numFmtId="166" fontId="3" fillId="0" borderId="0" xfId="0" applyFont="1" applyFill="1" applyAlignment="1" applyProtection="1"/>
    <xf numFmtId="206" fontId="3" fillId="0" borderId="0" xfId="0" applyNumberFormat="1" applyFont="1" applyFill="1" applyAlignment="1">
      <alignment horizontal="centerContinuous"/>
      <protection locked="0" hidden="1"/>
    </xf>
    <xf numFmtId="166" fontId="9" fillId="0" borderId="0" xfId="0" applyFont="1" applyFill="1" applyAlignment="1">
      <alignment horizontal="centerContinuous"/>
      <protection locked="0" hidden="1"/>
    </xf>
    <xf numFmtId="166" fontId="14" fillId="0" borderId="0" xfId="0" applyFont="1" applyFill="1" applyAlignment="1" applyProtection="1"/>
    <xf numFmtId="206" fontId="3" fillId="0" borderId="0" xfId="0" applyNumberFormat="1" applyFont="1" applyFill="1" applyAlignment="1" applyProtection="1"/>
    <xf numFmtId="166" fontId="14" fillId="0" borderId="0" xfId="0" applyFont="1" applyFill="1" applyAlignment="1" applyProtection="1">
      <alignment horizontal="right"/>
    </xf>
    <xf numFmtId="166" fontId="27" fillId="0" borderId="12" xfId="0" applyFont="1" applyFill="1" applyBorder="1" applyAlignment="1" applyProtection="1">
      <alignment horizontal="centerContinuous" vertical="top" readingOrder="2"/>
    </xf>
    <xf numFmtId="166" fontId="27" fillId="0" borderId="7" xfId="0" applyFont="1" applyFill="1" applyBorder="1" applyAlignment="1" applyProtection="1">
      <alignment horizontal="centerContinuous" readingOrder="2"/>
    </xf>
    <xf numFmtId="166" fontId="27" fillId="0" borderId="6" xfId="0" applyFont="1" applyFill="1" applyBorder="1" applyAlignment="1" applyProtection="1">
      <alignment horizontal="centerContinuous"/>
    </xf>
    <xf numFmtId="166" fontId="27" fillId="0" borderId="2" xfId="0" applyFont="1" applyFill="1" applyBorder="1" applyAlignment="1" applyProtection="1">
      <alignment horizontal="centerContinuous" vertical="top"/>
    </xf>
    <xf numFmtId="166" fontId="27" fillId="0" borderId="7" xfId="0" applyFont="1" applyFill="1" applyBorder="1" applyAlignment="1" applyProtection="1">
      <alignment horizontal="centerContinuous" vertical="top"/>
    </xf>
    <xf numFmtId="166" fontId="27" fillId="0" borderId="6" xfId="0" applyFont="1" applyFill="1" applyBorder="1" applyAlignment="1" applyProtection="1">
      <alignment horizontal="centerContinuous" vertical="top"/>
    </xf>
    <xf numFmtId="206" fontId="27" fillId="0" borderId="2" xfId="0" applyNumberFormat="1" applyFont="1" applyFill="1" applyBorder="1" applyAlignment="1" applyProtection="1">
      <alignment horizontal="centerContinuous" vertical="top"/>
    </xf>
    <xf numFmtId="166" fontId="27" fillId="0" borderId="4" xfId="0" applyFont="1" applyFill="1" applyBorder="1" applyAlignment="1" applyProtection="1">
      <alignment horizontal="centerContinuous" vertical="center"/>
    </xf>
    <xf numFmtId="166" fontId="14" fillId="0" borderId="10" xfId="0" applyFont="1" applyFill="1" applyBorder="1" applyAlignment="1" applyProtection="1">
      <alignment horizontal="centerContinuous" vertical="center"/>
    </xf>
    <xf numFmtId="166" fontId="14" fillId="0" borderId="3" xfId="0" applyFont="1" applyFill="1" applyBorder="1" applyAlignment="1" applyProtection="1">
      <alignment horizontal="centerContinuous" vertical="center"/>
    </xf>
    <xf numFmtId="206" fontId="27" fillId="0" borderId="4" xfId="0" applyNumberFormat="1" applyFont="1" applyFill="1" applyBorder="1" applyAlignment="1" applyProtection="1">
      <alignment horizontal="centerContinuous" vertical="center"/>
    </xf>
    <xf numFmtId="166" fontId="46" fillId="0" borderId="12" xfId="0" applyFont="1" applyFill="1" applyBorder="1" applyAlignment="1" applyProtection="1">
      <alignment horizontal="center"/>
    </xf>
    <xf numFmtId="206" fontId="46" fillId="0" borderId="12" xfId="0" applyNumberFormat="1" applyFont="1" applyFill="1" applyBorder="1" applyAlignment="1" applyProtection="1">
      <alignment horizontal="center"/>
    </xf>
    <xf numFmtId="166" fontId="46" fillId="0" borderId="8" xfId="0" applyFont="1" applyFill="1" applyBorder="1" applyAlignment="1" applyProtection="1">
      <alignment horizontal="center"/>
    </xf>
    <xf numFmtId="166" fontId="46" fillId="0" borderId="4" xfId="0" applyFont="1" applyFill="1" applyBorder="1" applyAlignment="1" applyProtection="1">
      <alignment horizontal="center"/>
    </xf>
    <xf numFmtId="206" fontId="46" fillId="0" borderId="8" xfId="0" applyNumberFormat="1" applyFont="1" applyFill="1" applyBorder="1" applyAlignment="1" applyProtection="1">
      <alignment horizontal="center"/>
    </xf>
    <xf numFmtId="166" fontId="27" fillId="0" borderId="8" xfId="0" applyFont="1" applyFill="1" applyBorder="1" applyAlignment="1" applyProtection="1">
      <alignment horizontal="left" indent="1"/>
    </xf>
    <xf numFmtId="166" fontId="27" fillId="0" borderId="8" xfId="0" applyFont="1" applyFill="1" applyBorder="1" applyAlignment="1" applyProtection="1">
      <alignment horizontal="right" indent="1"/>
    </xf>
    <xf numFmtId="166" fontId="14" fillId="0" borderId="8" xfId="0" applyFont="1" applyFill="1" applyBorder="1" applyAlignment="1" applyProtection="1">
      <alignment horizontal="left" wrapText="1" indent="1"/>
    </xf>
    <xf numFmtId="166" fontId="14" fillId="0" borderId="8" xfId="0" applyFont="1" applyFill="1" applyBorder="1" applyAlignment="1" applyProtection="1">
      <alignment horizontal="right" wrapText="1" indent="1"/>
    </xf>
    <xf numFmtId="166" fontId="14" fillId="0" borderId="23" xfId="0" applyFont="1" applyFill="1" applyBorder="1" applyAlignment="1" applyProtection="1">
      <alignment horizontal="left" indent="1"/>
    </xf>
    <xf numFmtId="166" fontId="14" fillId="0" borderId="23" xfId="0" applyFont="1" applyFill="1" applyBorder="1" applyAlignment="1" applyProtection="1">
      <alignment horizontal="right" indent="1"/>
    </xf>
    <xf numFmtId="166" fontId="14" fillId="0" borderId="12" xfId="0" applyFont="1" applyFill="1" applyBorder="1" applyAlignment="1" applyProtection="1">
      <alignment horizontal="left" indent="1"/>
    </xf>
    <xf numFmtId="166" fontId="14" fillId="0" borderId="12" xfId="0" applyFont="1" applyFill="1" applyBorder="1" applyAlignment="1" applyProtection="1">
      <alignment horizontal="right" indent="1"/>
    </xf>
    <xf numFmtId="166" fontId="14" fillId="0" borderId="12" xfId="0" applyFont="1" applyFill="1" applyBorder="1" applyAlignment="1" applyProtection="1">
      <alignment horizontal="left" wrapText="1" indent="1"/>
    </xf>
    <xf numFmtId="166" fontId="14" fillId="0" borderId="12" xfId="0" applyFont="1" applyFill="1" applyBorder="1" applyAlignment="1" applyProtection="1">
      <alignment horizontal="right" wrapText="1" indent="1"/>
    </xf>
    <xf numFmtId="165" fontId="3" fillId="4" borderId="12" xfId="0" applyNumberFormat="1" applyFont="1" applyFill="1" applyBorder="1" applyAlignment="1" applyProtection="1"/>
    <xf numFmtId="165" fontId="3" fillId="4" borderId="23" xfId="0" applyNumberFormat="1" applyFont="1" applyFill="1" applyBorder="1" applyAlignment="1" applyProtection="1"/>
    <xf numFmtId="166" fontId="3" fillId="0" borderId="0" xfId="0" applyFont="1" applyFill="1" applyAlignment="1">
      <alignment horizontal="centerContinuous" wrapText="1"/>
      <protection locked="0" hidden="1"/>
    </xf>
    <xf numFmtId="166" fontId="5" fillId="0" borderId="0" xfId="0" applyFont="1" applyFill="1" applyAlignment="1">
      <alignment horizontal="centerContinuous" wrapText="1"/>
      <protection locked="0" hidden="1"/>
    </xf>
    <xf numFmtId="166" fontId="16" fillId="0" borderId="0" xfId="0" applyFont="1" applyFill="1" applyBorder="1" applyAlignment="1">
      <alignment horizontal="centerContinuous"/>
      <protection locked="0" hidden="1"/>
    </xf>
    <xf numFmtId="166" fontId="18" fillId="0" borderId="3" xfId="0" applyFont="1" applyFill="1" applyBorder="1" applyAlignment="1">
      <protection locked="0" hidden="1"/>
    </xf>
    <xf numFmtId="165" fontId="14" fillId="0" borderId="11" xfId="0" applyNumberFormat="1" applyFont="1" applyFill="1" applyBorder="1" applyAlignment="1">
      <alignment horizontal="right" readingOrder="2"/>
      <protection locked="0" hidden="1"/>
    </xf>
    <xf numFmtId="166" fontId="14" fillId="0" borderId="0" xfId="0" applyFont="1" applyFill="1" applyAlignment="1">
      <alignment vertical="top"/>
      <protection locked="0" hidden="1"/>
    </xf>
    <xf numFmtId="166" fontId="14" fillId="0" borderId="0" xfId="0" applyFont="1" applyFill="1" applyBorder="1" applyAlignment="1">
      <alignment vertical="top"/>
      <protection locked="0" hidden="1"/>
    </xf>
    <xf numFmtId="166" fontId="27" fillId="0" borderId="4" xfId="0" applyNumberFormat="1" applyFont="1" applyFill="1" applyBorder="1" applyAlignment="1">
      <alignment horizontal="left"/>
      <protection locked="0" hidden="1"/>
    </xf>
    <xf numFmtId="166" fontId="27" fillId="0" borderId="3" xfId="0" applyNumberFormat="1" applyFont="1" applyFill="1" applyBorder="1" applyAlignment="1">
      <alignment horizontal="left"/>
      <protection locked="0" hidden="1"/>
    </xf>
    <xf numFmtId="165" fontId="14" fillId="0" borderId="4" xfId="0" applyNumberFormat="1" applyFont="1" applyFill="1" applyBorder="1" applyAlignment="1">
      <alignment horizontal="right"/>
      <protection locked="0" hidden="1"/>
    </xf>
    <xf numFmtId="165" fontId="14" fillId="0" borderId="8" xfId="0" applyNumberFormat="1" applyFont="1" applyFill="1" applyBorder="1" applyAlignment="1">
      <alignment horizontal="right"/>
      <protection locked="0" hidden="1"/>
    </xf>
    <xf numFmtId="165" fontId="14" fillId="0" borderId="18" xfId="0" applyNumberFormat="1" applyFont="1" applyFill="1" applyBorder="1" applyAlignment="1">
      <alignment horizontal="right"/>
      <protection locked="0" hidden="1"/>
    </xf>
    <xf numFmtId="166" fontId="9" fillId="0" borderId="0" xfId="0" applyFont="1" applyFill="1" applyAlignment="1">
      <alignment horizontal="centerContinuous" wrapText="1"/>
      <protection locked="0" hidden="1"/>
    </xf>
    <xf numFmtId="0" fontId="9" fillId="0" borderId="0" xfId="0" applyNumberFormat="1" applyFont="1" applyFill="1" applyAlignment="1" applyProtection="1">
      <alignment horizontal="centerContinuous" wrapText="1"/>
    </xf>
    <xf numFmtId="0" fontId="4" fillId="0" borderId="0" xfId="0" applyNumberFormat="1" applyFont="1" applyFill="1" applyAlignment="1" applyProtection="1">
      <alignment horizontal="centerContinuous" wrapText="1"/>
    </xf>
    <xf numFmtId="0" fontId="5" fillId="0" borderId="0" xfId="0" applyNumberFormat="1" applyFont="1" applyFill="1" applyAlignment="1" applyProtection="1">
      <alignment horizontal="centerContinuous" wrapText="1"/>
    </xf>
    <xf numFmtId="0" fontId="5" fillId="0" borderId="0" xfId="0" applyNumberFormat="1" applyFont="1" applyFill="1" applyAlignment="1" applyProtection="1">
      <alignment horizontal="centerContinuous" readingOrder="1"/>
    </xf>
    <xf numFmtId="0" fontId="10" fillId="0" borderId="22" xfId="0" applyNumberFormat="1" applyFont="1" applyFill="1" applyBorder="1" applyAlignment="1" applyProtection="1">
      <alignment horizontal="right" vertical="center" indent="2" readingOrder="2"/>
    </xf>
    <xf numFmtId="0" fontId="10" fillId="0" borderId="21" xfId="0" applyNumberFormat="1" applyFont="1" applyFill="1" applyBorder="1" applyAlignment="1" applyProtection="1">
      <alignment horizontal="left" vertical="center" indent="2"/>
    </xf>
    <xf numFmtId="0" fontId="10" fillId="0" borderId="12" xfId="0" applyNumberFormat="1" applyFont="1" applyFill="1" applyBorder="1" applyAlignment="1" applyProtection="1">
      <alignment horizontal="right" vertical="center" readingOrder="2"/>
    </xf>
    <xf numFmtId="165" fontId="16" fillId="0" borderId="1" xfId="0" applyNumberFormat="1" applyFont="1" applyFill="1" applyBorder="1" applyAlignment="1">
      <alignment horizontal="right" indent="1"/>
      <protection locked="0" hidden="1"/>
    </xf>
    <xf numFmtId="165" fontId="16" fillId="0" borderId="1" xfId="0" applyNumberFormat="1" applyFont="1" applyFill="1" applyBorder="1" applyAlignment="1">
      <alignment horizontal="right" indent="1" readingOrder="1"/>
      <protection locked="0" hidden="1"/>
    </xf>
    <xf numFmtId="165" fontId="16" fillId="0" borderId="11" xfId="0" applyNumberFormat="1" applyFont="1" applyFill="1" applyBorder="1" applyAlignment="1">
      <alignment horizontal="right" indent="1"/>
      <protection locked="0" hidden="1"/>
    </xf>
    <xf numFmtId="178" fontId="16" fillId="0" borderId="11" xfId="0" applyNumberFormat="1" applyFont="1" applyFill="1" applyBorder="1" applyAlignment="1">
      <alignment horizontal="center"/>
      <protection locked="0" hidden="1"/>
    </xf>
    <xf numFmtId="165" fontId="16" fillId="0" borderId="1" xfId="0" applyNumberFormat="1" applyFont="1" applyFill="1" applyBorder="1" applyAlignment="1">
      <alignment horizontal="right" vertical="top" indent="1"/>
      <protection locked="0" hidden="1"/>
    </xf>
    <xf numFmtId="165" fontId="16" fillId="0" borderId="11" xfId="0" applyNumberFormat="1" applyFont="1" applyFill="1" applyBorder="1" applyAlignment="1">
      <alignment horizontal="right" vertical="top" indent="1"/>
      <protection locked="0" hidden="1"/>
    </xf>
    <xf numFmtId="166" fontId="16" fillId="0" borderId="11" xfId="0" applyFont="1" applyFill="1" applyBorder="1" applyAlignment="1">
      <alignment horizontal="center"/>
      <protection locked="0" hidden="1"/>
    </xf>
    <xf numFmtId="166" fontId="29" fillId="0" borderId="3" xfId="0" applyFont="1" applyFill="1" applyBorder="1" applyAlignment="1">
      <alignment horizontal="left"/>
      <protection locked="0" hidden="1"/>
    </xf>
    <xf numFmtId="165" fontId="20" fillId="0" borderId="4" xfId="0" applyNumberFormat="1" applyFont="1" applyFill="1" applyBorder="1" applyAlignment="1">
      <alignment horizontal="right" indent="1"/>
      <protection locked="0" hidden="1"/>
    </xf>
    <xf numFmtId="165" fontId="20" fillId="0" borderId="8" xfId="0" applyNumberFormat="1" applyFont="1" applyFill="1" applyBorder="1" applyAlignment="1">
      <alignment horizontal="right" indent="1"/>
      <protection locked="0" hidden="1"/>
    </xf>
    <xf numFmtId="166" fontId="20" fillId="0" borderId="8" xfId="0" applyFont="1" applyFill="1" applyBorder="1" applyAlignment="1">
      <alignment horizontal="center"/>
      <protection locked="0" hidden="1"/>
    </xf>
    <xf numFmtId="0" fontId="10" fillId="0" borderId="21" xfId="0" applyNumberFormat="1" applyFont="1" applyFill="1" applyBorder="1" applyAlignment="1" applyProtection="1">
      <alignment horizontal="centerContinuous" vertical="center" readingOrder="1"/>
    </xf>
    <xf numFmtId="0" fontId="10" fillId="0" borderId="5" xfId="0" applyNumberFormat="1" applyFont="1" applyFill="1" applyBorder="1" applyAlignment="1" applyProtection="1">
      <alignment horizontal="centerContinuous" vertical="center" readingOrder="2"/>
    </xf>
    <xf numFmtId="0" fontId="10" fillId="0" borderId="22" xfId="0" applyNumberFormat="1" applyFont="1" applyFill="1" applyBorder="1" applyAlignment="1" applyProtection="1">
      <alignment horizontal="right" vertical="center" readingOrder="2"/>
    </xf>
    <xf numFmtId="0" fontId="10" fillId="0" borderId="21" xfId="0" applyNumberFormat="1" applyFont="1" applyFill="1" applyBorder="1" applyAlignment="1" applyProtection="1">
      <alignment vertical="center"/>
    </xf>
    <xf numFmtId="0" fontId="10" fillId="0" borderId="5" xfId="0" applyNumberFormat="1" applyFont="1" applyFill="1" applyBorder="1" applyAlignment="1" applyProtection="1">
      <alignment horizontal="right" vertical="center" readingOrder="2"/>
    </xf>
    <xf numFmtId="166" fontId="16" fillId="0" borderId="0" xfId="0" applyFont="1" applyFill="1" applyAlignment="1">
      <alignment readingOrder="1"/>
      <protection locked="0" hidden="1"/>
    </xf>
    <xf numFmtId="165" fontId="14" fillId="0" borderId="9" xfId="0" applyNumberFormat="1" applyFont="1" applyFill="1" applyBorder="1" applyAlignment="1">
      <alignment horizontal="right"/>
      <protection locked="0" hidden="1"/>
    </xf>
    <xf numFmtId="206" fontId="3" fillId="0" borderId="7" xfId="0" applyNumberFormat="1" applyFont="1" applyFill="1" applyBorder="1" applyAlignment="1">
      <protection locked="0" hidden="1"/>
    </xf>
    <xf numFmtId="166" fontId="20" fillId="0" borderId="7" xfId="0" applyFont="1" applyFill="1" applyBorder="1" applyAlignment="1">
      <alignment horizontal="right" readingOrder="2"/>
      <protection locked="0" hidden="1"/>
    </xf>
    <xf numFmtId="206" fontId="3" fillId="0" borderId="0" xfId="0" applyNumberFormat="1" applyFont="1" applyFill="1" applyAlignment="1">
      <protection locked="0" hidden="1"/>
    </xf>
    <xf numFmtId="166" fontId="4" fillId="0" borderId="0" xfId="0" applyFont="1" applyFill="1" applyAlignment="1">
      <alignment horizontal="left"/>
      <protection locked="0" hidden="1"/>
    </xf>
    <xf numFmtId="166" fontId="6" fillId="0" borderId="0" xfId="0" applyFont="1" applyFill="1" applyBorder="1" applyAlignment="1">
      <alignment horizontal="left"/>
      <protection locked="0" hidden="1"/>
    </xf>
    <xf numFmtId="166" fontId="10" fillId="0" borderId="2" xfId="0" applyFont="1" applyFill="1" applyBorder="1" applyAlignment="1">
      <alignment vertical="center"/>
      <protection locked="0" hidden="1"/>
    </xf>
    <xf numFmtId="0" fontId="10" fillId="0" borderId="23" xfId="0" applyNumberFormat="1" applyFont="1" applyFill="1" applyBorder="1" applyAlignment="1" applyProtection="1">
      <alignment horizontal="left" vertical="center" indent="1" readingOrder="1"/>
    </xf>
    <xf numFmtId="0" fontId="12" fillId="0" borderId="22" xfId="0" applyNumberFormat="1" applyFont="1" applyFill="1" applyBorder="1" applyAlignment="1" applyProtection="1">
      <alignment horizontal="right" vertical="center" indent="1" readingOrder="2"/>
    </xf>
    <xf numFmtId="166" fontId="10" fillId="0" borderId="21" xfId="0" applyFont="1" applyFill="1" applyBorder="1" applyAlignment="1">
      <alignment horizontal="left" vertical="center" indent="1" readingOrder="1"/>
      <protection locked="0" hidden="1"/>
    </xf>
    <xf numFmtId="166" fontId="12" fillId="0" borderId="22" xfId="0" applyFont="1" applyFill="1" applyBorder="1" applyAlignment="1">
      <alignment horizontal="right" vertical="center" indent="1" readingOrder="2"/>
      <protection locked="0" hidden="1"/>
    </xf>
    <xf numFmtId="166" fontId="10" fillId="0" borderId="13" xfId="0" applyFont="1" applyFill="1" applyBorder="1" applyAlignment="1">
      <alignment vertical="center"/>
      <protection locked="0" hidden="1"/>
    </xf>
    <xf numFmtId="166" fontId="12" fillId="0" borderId="20" xfId="0" applyFont="1" applyFill="1" applyBorder="1" applyAlignment="1">
      <alignment horizontal="center" vertical="top"/>
      <protection locked="0" hidden="1"/>
    </xf>
    <xf numFmtId="166" fontId="10" fillId="0" borderId="1" xfId="0" applyFont="1" applyFill="1" applyBorder="1" applyAlignment="1">
      <alignment vertical="top"/>
      <protection locked="0" hidden="1"/>
    </xf>
    <xf numFmtId="166" fontId="10" fillId="0" borderId="0" xfId="0" applyFont="1" applyFill="1" applyBorder="1" applyAlignment="1">
      <alignment vertical="top"/>
      <protection locked="0" hidden="1"/>
    </xf>
    <xf numFmtId="166" fontId="12" fillId="0" borderId="1" xfId="0" applyFont="1" applyFill="1" applyBorder="1" applyAlignment="1">
      <alignment horizontal="center" vertical="top"/>
      <protection locked="0" hidden="1"/>
    </xf>
    <xf numFmtId="166" fontId="12" fillId="0" borderId="11" xfId="0" applyFont="1" applyFill="1" applyBorder="1" applyAlignment="1">
      <alignment horizontal="center" vertical="top"/>
      <protection locked="0" hidden="1"/>
    </xf>
    <xf numFmtId="166" fontId="12" fillId="0" borderId="11" xfId="0" applyFont="1" applyFill="1" applyBorder="1" applyAlignment="1">
      <alignment horizontal="centerContinuous" vertical="top"/>
      <protection locked="0" hidden="1"/>
    </xf>
    <xf numFmtId="166" fontId="10" fillId="0" borderId="9" xfId="0" applyFont="1" applyFill="1" applyBorder="1" applyAlignment="1">
      <alignment horizontal="centerContinuous" vertical="top"/>
      <protection locked="0" hidden="1"/>
    </xf>
    <xf numFmtId="166" fontId="10" fillId="0" borderId="11" xfId="0" applyFont="1" applyFill="1" applyBorder="1" applyAlignment="1">
      <alignment vertical="top"/>
      <protection locked="0" hidden="1"/>
    </xf>
    <xf numFmtId="166" fontId="12" fillId="0" borderId="6" xfId="0" applyFont="1" applyFill="1" applyBorder="1" applyAlignment="1">
      <alignment horizontal="centerContinuous" vertical="top"/>
      <protection locked="0" hidden="1"/>
    </xf>
    <xf numFmtId="166" fontId="10" fillId="0" borderId="6" xfId="0" applyFont="1" applyFill="1" applyBorder="1" applyAlignment="1">
      <alignment horizontal="centerContinuous" vertical="top"/>
      <protection locked="0" hidden="1"/>
    </xf>
    <xf numFmtId="166" fontId="12" fillId="0" borderId="19" xfId="0" applyFont="1" applyFill="1" applyBorder="1" applyAlignment="1">
      <alignment horizontal="center" vertical="top"/>
      <protection locked="0" hidden="1"/>
    </xf>
    <xf numFmtId="166" fontId="10" fillId="0" borderId="0" xfId="0" applyFont="1" applyFill="1" applyAlignment="1">
      <alignment vertical="top"/>
      <protection locked="0" hidden="1"/>
    </xf>
    <xf numFmtId="166" fontId="12" fillId="0" borderId="11" xfId="0" applyFont="1" applyFill="1" applyBorder="1" applyAlignment="1">
      <alignment horizontal="center" vertical="top" readingOrder="2"/>
      <protection locked="0" hidden="1"/>
    </xf>
    <xf numFmtId="166" fontId="10" fillId="0" borderId="20" xfId="0" applyFont="1" applyFill="1" applyBorder="1" applyAlignment="1">
      <alignment horizontal="center" vertical="top"/>
      <protection locked="0" hidden="1"/>
    </xf>
    <xf numFmtId="166" fontId="10" fillId="0" borderId="1" xfId="0" applyFont="1" applyFill="1" applyBorder="1" applyAlignment="1">
      <alignment horizontal="centerContinuous" vertical="top"/>
      <protection locked="0" hidden="1"/>
    </xf>
    <xf numFmtId="166" fontId="10" fillId="0" borderId="0" xfId="0" applyFont="1" applyFill="1" applyBorder="1" applyAlignment="1">
      <alignment horizontal="centerContinuous" vertical="top"/>
      <protection locked="0" hidden="1"/>
    </xf>
    <xf numFmtId="166" fontId="10" fillId="0" borderId="11" xfId="0" applyFont="1" applyFill="1" applyBorder="1" applyAlignment="1">
      <alignment horizontal="center" vertical="top"/>
      <protection locked="0" hidden="1"/>
    </xf>
    <xf numFmtId="166" fontId="10" fillId="0" borderId="11" xfId="0" applyFont="1" applyFill="1" applyBorder="1" applyAlignment="1">
      <alignment horizontal="centerContinuous" vertical="top"/>
      <protection locked="0" hidden="1"/>
    </xf>
    <xf numFmtId="166" fontId="10" fillId="0" borderId="19" xfId="0" applyFont="1" applyFill="1" applyBorder="1" applyAlignment="1">
      <alignment horizontal="center" vertical="top"/>
      <protection locked="0" hidden="1"/>
    </xf>
    <xf numFmtId="166" fontId="10" fillId="0" borderId="4" xfId="0" applyFont="1" applyFill="1" applyBorder="1" applyAlignment="1">
      <alignment horizontal="centerContinuous" vertical="top"/>
      <protection locked="0" hidden="1"/>
    </xf>
    <xf numFmtId="166" fontId="10" fillId="0" borderId="3" xfId="0" applyFont="1" applyFill="1" applyBorder="1" applyAlignment="1">
      <alignment horizontal="centerContinuous" vertical="top"/>
      <protection locked="0" hidden="1"/>
    </xf>
    <xf numFmtId="166" fontId="10" fillId="0" borderId="8" xfId="0" applyFont="1" applyFill="1" applyBorder="1" applyAlignment="1">
      <alignment horizontal="center" vertical="top"/>
      <protection locked="0" hidden="1"/>
    </xf>
    <xf numFmtId="166" fontId="10" fillId="0" borderId="10" xfId="0" applyFont="1" applyFill="1" applyBorder="1" applyAlignment="1">
      <alignment horizontal="center" vertical="top"/>
      <protection locked="0" hidden="1"/>
    </xf>
    <xf numFmtId="166" fontId="10" fillId="0" borderId="10" xfId="0" applyFont="1" applyFill="1" applyBorder="1" applyAlignment="1">
      <alignment vertical="top"/>
      <protection locked="0" hidden="1"/>
    </xf>
    <xf numFmtId="166" fontId="10" fillId="0" borderId="8" xfId="0" applyFont="1" applyFill="1" applyBorder="1" applyAlignment="1">
      <alignment vertical="top"/>
      <protection locked="0" hidden="1"/>
    </xf>
    <xf numFmtId="166" fontId="10" fillId="0" borderId="14" xfId="0" applyFont="1" applyFill="1" applyBorder="1" applyAlignment="1">
      <alignment vertical="top"/>
      <protection locked="0" hidden="1"/>
    </xf>
    <xf numFmtId="176" fontId="16" fillId="0" borderId="11" xfId="0" applyNumberFormat="1" applyFont="1" applyFill="1" applyBorder="1" applyAlignment="1">
      <protection locked="0" hidden="1"/>
    </xf>
    <xf numFmtId="202" fontId="16" fillId="0" borderId="11" xfId="0" applyNumberFormat="1" applyFont="1" applyFill="1" applyBorder="1" applyAlignment="1">
      <protection locked="0" hidden="1"/>
    </xf>
    <xf numFmtId="170" fontId="16" fillId="0" borderId="11" xfId="0" applyNumberFormat="1" applyFont="1" applyFill="1" applyBorder="1" applyAlignment="1">
      <protection locked="0" hidden="1"/>
    </xf>
    <xf numFmtId="177" fontId="16" fillId="0" borderId="11" xfId="0" applyNumberFormat="1" applyFont="1" applyFill="1" applyBorder="1" applyAlignment="1">
      <protection locked="0" hidden="1"/>
    </xf>
    <xf numFmtId="178" fontId="16" fillId="0" borderId="11" xfId="0" applyNumberFormat="1" applyFont="1" applyFill="1" applyBorder="1" applyAlignment="1">
      <protection locked="0" hidden="1"/>
    </xf>
    <xf numFmtId="167" fontId="20" fillId="0" borderId="12" xfId="0" applyNumberFormat="1" applyFont="1" applyFill="1" applyBorder="1" applyAlignment="1">
      <protection locked="0" hidden="1"/>
    </xf>
    <xf numFmtId="183" fontId="16" fillId="0" borderId="11" xfId="0" applyNumberFormat="1" applyFont="1" applyFill="1" applyBorder="1" applyAlignment="1">
      <protection locked="0" hidden="1"/>
    </xf>
    <xf numFmtId="188" fontId="16" fillId="0" borderId="20" xfId="0" applyNumberFormat="1" applyFont="1" applyFill="1" applyBorder="1" applyAlignment="1">
      <protection locked="0" hidden="1"/>
    </xf>
    <xf numFmtId="164" fontId="20" fillId="0" borderId="0" xfId="0" applyNumberFormat="1" applyFont="1" applyFill="1" applyBorder="1" applyAlignment="1">
      <alignment vertical="top"/>
      <protection locked="0" hidden="1"/>
    </xf>
    <xf numFmtId="1" fontId="20" fillId="0" borderId="0" xfId="0" applyNumberFormat="1" applyFont="1" applyFill="1" applyBorder="1" applyAlignment="1">
      <alignment vertical="top"/>
      <protection locked="0" hidden="1"/>
    </xf>
    <xf numFmtId="176" fontId="20" fillId="0" borderId="8" xfId="0" applyNumberFormat="1" applyFont="1" applyFill="1" applyBorder="1" applyAlignment="1">
      <protection locked="0" hidden="1"/>
    </xf>
    <xf numFmtId="202" fontId="20" fillId="0" borderId="8" xfId="0" applyNumberFormat="1" applyFont="1" applyFill="1" applyBorder="1" applyAlignment="1">
      <protection locked="0" hidden="1"/>
    </xf>
    <xf numFmtId="172" fontId="20" fillId="0" borderId="8" xfId="0" applyNumberFormat="1" applyFont="1" applyFill="1" applyBorder="1" applyAlignment="1">
      <protection locked="0" hidden="1"/>
    </xf>
    <xf numFmtId="170" fontId="20" fillId="0" borderId="8" xfId="0" applyNumberFormat="1" applyFont="1" applyFill="1" applyBorder="1" applyAlignment="1">
      <protection locked="0" hidden="1"/>
    </xf>
    <xf numFmtId="177" fontId="20" fillId="0" borderId="8" xfId="0" applyNumberFormat="1" applyFont="1" applyFill="1" applyBorder="1" applyAlignment="1">
      <protection locked="0" hidden="1"/>
    </xf>
    <xf numFmtId="178" fontId="20" fillId="0" borderId="8" xfId="0" applyNumberFormat="1" applyFont="1" applyFill="1" applyBorder="1" applyAlignment="1">
      <protection locked="0" hidden="1"/>
    </xf>
    <xf numFmtId="167" fontId="20" fillId="0" borderId="8" xfId="0" applyNumberFormat="1" applyFont="1" applyFill="1" applyBorder="1" applyAlignment="1">
      <protection locked="0" hidden="1"/>
    </xf>
    <xf numFmtId="183" fontId="20" fillId="0" borderId="8" xfId="0" applyNumberFormat="1" applyFont="1" applyFill="1" applyBorder="1" applyAlignment="1">
      <protection locked="0" hidden="1"/>
    </xf>
    <xf numFmtId="178" fontId="20" fillId="0" borderId="14" xfId="0" applyNumberFormat="1" applyFont="1" applyFill="1" applyBorder="1" applyAlignment="1">
      <protection locked="0" hidden="1"/>
    </xf>
    <xf numFmtId="188" fontId="20" fillId="0" borderId="17" xfId="0" applyNumberFormat="1" applyFont="1" applyFill="1" applyBorder="1" applyAlignment="1">
      <protection locked="0" hidden="1"/>
    </xf>
    <xf numFmtId="165" fontId="4" fillId="0" borderId="0" xfId="0" applyNumberFormat="1" applyFont="1" applyFill="1" applyBorder="1" applyAlignment="1">
      <protection locked="0" hidden="1"/>
    </xf>
    <xf numFmtId="165" fontId="4" fillId="0" borderId="0" xfId="0" applyNumberFormat="1" applyFont="1" applyFill="1" applyBorder="1" applyAlignment="1">
      <alignment horizontal="centerContinuous"/>
      <protection locked="0" hidden="1"/>
    </xf>
    <xf numFmtId="206" fontId="6" fillId="0" borderId="0" xfId="0" applyNumberFormat="1" applyFont="1" applyFill="1" applyAlignment="1">
      <alignment horizontal="centerContinuous"/>
      <protection locked="0" hidden="1"/>
    </xf>
    <xf numFmtId="0" fontId="10" fillId="0" borderId="21" xfId="0" applyNumberFormat="1" applyFont="1" applyFill="1" applyBorder="1" applyAlignment="1" applyProtection="1">
      <alignment horizontal="left" vertical="center" indent="1" readingOrder="1"/>
    </xf>
    <xf numFmtId="166" fontId="12" fillId="0" borderId="19" xfId="0" applyFont="1" applyFill="1" applyBorder="1" applyAlignment="1">
      <alignment horizontal="center"/>
      <protection locked="0" hidden="1"/>
    </xf>
    <xf numFmtId="0" fontId="3" fillId="0" borderId="11" xfId="0" applyNumberFormat="1" applyFont="1" applyFill="1" applyBorder="1" applyAlignment="1" applyProtection="1"/>
    <xf numFmtId="166" fontId="10" fillId="0" borderId="3" xfId="0" applyFont="1" applyFill="1" applyBorder="1" applyAlignment="1">
      <alignment horizontal="center" vertical="top"/>
      <protection locked="0" hidden="1"/>
    </xf>
    <xf numFmtId="166" fontId="10" fillId="0" borderId="17" xfId="0" applyFont="1" applyFill="1" applyBorder="1" applyAlignment="1">
      <alignment horizontal="center" vertical="top"/>
      <protection locked="0" hidden="1"/>
    </xf>
    <xf numFmtId="166" fontId="6" fillId="0" borderId="0" xfId="0" applyFont="1" applyFill="1" applyAlignment="1">
      <alignment horizontal="center" vertical="top"/>
      <protection locked="0" hidden="1"/>
    </xf>
    <xf numFmtId="170" fontId="16" fillId="0" borderId="11" xfId="0" applyNumberFormat="1" applyFont="1" applyFill="1" applyBorder="1" applyAlignment="1">
      <alignment horizontal="right" indent="1"/>
      <protection locked="0" hidden="1"/>
    </xf>
    <xf numFmtId="164" fontId="16" fillId="0" borderId="11" xfId="0" applyNumberFormat="1" applyFont="1" applyFill="1" applyBorder="1" applyAlignment="1">
      <alignment horizontal="right" indent="2"/>
      <protection locked="0" hidden="1"/>
    </xf>
    <xf numFmtId="179" fontId="16" fillId="0" borderId="11" xfId="0" applyNumberFormat="1" applyFont="1" applyFill="1" applyBorder="1" applyAlignment="1">
      <protection locked="0" hidden="1"/>
    </xf>
    <xf numFmtId="216" fontId="16" fillId="0" borderId="9" xfId="0" applyNumberFormat="1" applyFont="1" applyFill="1" applyBorder="1" applyAlignment="1">
      <protection locked="0" hidden="1"/>
    </xf>
    <xf numFmtId="165" fontId="16" fillId="0" borderId="9" xfId="0" applyNumberFormat="1" applyFont="1" applyFill="1" applyBorder="1" applyAlignment="1">
      <alignment horizontal="right" indent="1"/>
      <protection locked="0" hidden="1"/>
    </xf>
    <xf numFmtId="170" fontId="16" fillId="0" borderId="9" xfId="0" applyNumberFormat="1" applyFont="1" applyFill="1" applyBorder="1" applyAlignment="1">
      <alignment horizontal="right" indent="1"/>
      <protection locked="0" hidden="1"/>
    </xf>
    <xf numFmtId="167" fontId="16" fillId="0" borderId="20" xfId="0" applyNumberFormat="1" applyFont="1" applyFill="1" applyBorder="1" applyAlignment="1">
      <protection locked="0" hidden="1"/>
    </xf>
    <xf numFmtId="170" fontId="20" fillId="0" borderId="8" xfId="0" applyNumberFormat="1" applyFont="1" applyFill="1" applyBorder="1" applyAlignment="1">
      <alignment horizontal="right" indent="1"/>
      <protection locked="0" hidden="1"/>
    </xf>
    <xf numFmtId="165" fontId="20" fillId="0" borderId="8" xfId="0" applyNumberFormat="1" applyFont="1" applyFill="1" applyBorder="1" applyAlignment="1">
      <alignment horizontal="right" indent="2"/>
      <protection locked="0" hidden="1"/>
    </xf>
    <xf numFmtId="179" fontId="20" fillId="0" borderId="8" xfId="0" applyNumberFormat="1" applyFont="1" applyFill="1" applyBorder="1" applyAlignment="1">
      <protection locked="0" hidden="1"/>
    </xf>
    <xf numFmtId="216" fontId="20" fillId="0" borderId="10" xfId="0" applyNumberFormat="1" applyFont="1" applyFill="1" applyBorder="1" applyAlignment="1">
      <protection locked="0" hidden="1"/>
    </xf>
    <xf numFmtId="165" fontId="20" fillId="0" borderId="10" xfId="0" applyNumberFormat="1" applyFont="1" applyFill="1" applyBorder="1" applyAlignment="1">
      <alignment horizontal="right" indent="1"/>
      <protection locked="0" hidden="1"/>
    </xf>
    <xf numFmtId="170" fontId="20" fillId="0" borderId="14" xfId="0" applyNumberFormat="1" applyFont="1" applyFill="1" applyBorder="1" applyAlignment="1">
      <alignment horizontal="right" indent="1"/>
      <protection locked="0" hidden="1"/>
    </xf>
    <xf numFmtId="167" fontId="20" fillId="0" borderId="17" xfId="0" applyNumberFormat="1" applyFont="1" applyFill="1" applyBorder="1" applyAlignment="1">
      <protection locked="0" hidden="1"/>
    </xf>
    <xf numFmtId="166" fontId="6" fillId="0" borderId="7" xfId="0" applyFont="1" applyFill="1" applyBorder="1" applyAlignment="1">
      <alignment horizontal="left"/>
      <protection locked="0" hidden="1"/>
    </xf>
    <xf numFmtId="166" fontId="3" fillId="0" borderId="7" xfId="0" applyFont="1" applyFill="1" applyBorder="1" applyAlignment="1">
      <alignment readingOrder="2"/>
      <protection locked="0" hidden="1"/>
    </xf>
    <xf numFmtId="166" fontId="6" fillId="0" borderId="0" xfId="0" applyNumberFormat="1" applyFont="1" applyFill="1" applyBorder="1" applyAlignment="1">
      <alignment horizontal="centerContinuous"/>
      <protection locked="0" hidden="1"/>
    </xf>
    <xf numFmtId="22" fontId="6" fillId="0" borderId="0" xfId="0" applyNumberFormat="1" applyFont="1" applyFill="1" applyBorder="1" applyAlignment="1">
      <alignment horizontal="left"/>
      <protection locked="0" hidden="1"/>
    </xf>
    <xf numFmtId="166" fontId="19" fillId="0" borderId="2" xfId="0" applyNumberFormat="1" applyFont="1" applyFill="1" applyBorder="1" applyAlignment="1">
      <alignment horizontal="left"/>
      <protection locked="0" hidden="1"/>
    </xf>
    <xf numFmtId="177" fontId="16" fillId="0" borderId="2" xfId="0" applyNumberFormat="1" applyFont="1" applyFill="1" applyBorder="1" applyAlignment="1">
      <alignment horizontal="right"/>
      <protection locked="0" hidden="1"/>
    </xf>
    <xf numFmtId="171" fontId="16" fillId="0" borderId="2" xfId="0" applyNumberFormat="1" applyFont="1" applyFill="1" applyBorder="1" applyAlignment="1">
      <alignment horizontal="right"/>
      <protection locked="0" hidden="1"/>
    </xf>
    <xf numFmtId="187" fontId="16" fillId="0" borderId="12" xfId="0" applyNumberFormat="1" applyFont="1" applyFill="1" applyBorder="1" applyAlignment="1">
      <alignment horizontal="right"/>
      <protection locked="0" hidden="1"/>
    </xf>
    <xf numFmtId="172" fontId="16" fillId="0" borderId="12" xfId="0" applyNumberFormat="1" applyFont="1" applyFill="1" applyBorder="1" applyAlignment="1">
      <alignment horizontal="right"/>
      <protection locked="0" hidden="1"/>
    </xf>
    <xf numFmtId="223" fontId="16" fillId="0" borderId="12" xfId="0" applyNumberFormat="1" applyFont="1" applyFill="1" applyBorder="1" applyAlignment="1">
      <alignment horizontal="right"/>
      <protection locked="0" hidden="1"/>
    </xf>
    <xf numFmtId="177" fontId="16" fillId="0" borderId="12" xfId="0" applyNumberFormat="1" applyFont="1" applyFill="1" applyBorder="1" applyAlignment="1">
      <alignment horizontal="right"/>
      <protection locked="0" hidden="1"/>
    </xf>
    <xf numFmtId="224" fontId="16" fillId="0" borderId="2" xfId="0" applyNumberFormat="1" applyFont="1" applyFill="1" applyBorder="1" applyAlignment="1">
      <alignment horizontal="right"/>
      <protection locked="0" hidden="1"/>
    </xf>
    <xf numFmtId="226" fontId="16" fillId="0" borderId="12" xfId="0" applyNumberFormat="1" applyFont="1" applyFill="1" applyBorder="1" applyAlignment="1">
      <alignment horizontal="right"/>
      <protection locked="0" hidden="1"/>
    </xf>
    <xf numFmtId="224" fontId="16" fillId="0" borderId="12" xfId="0" applyNumberFormat="1" applyFont="1" applyFill="1" applyBorder="1" applyAlignment="1">
      <alignment horizontal="right"/>
      <protection locked="0" hidden="1"/>
    </xf>
    <xf numFmtId="165" fontId="16" fillId="0" borderId="12" xfId="0" applyNumberFormat="1" applyFont="1" applyFill="1" applyBorder="1" applyAlignment="1">
      <alignment horizontal="right" indent="1"/>
      <protection locked="0" hidden="1"/>
    </xf>
    <xf numFmtId="208" fontId="16" fillId="0" borderId="12" xfId="0" applyNumberFormat="1" applyFont="1" applyFill="1" applyBorder="1" applyAlignment="1">
      <alignment horizontal="right"/>
      <protection locked="0" hidden="1"/>
    </xf>
    <xf numFmtId="225" fontId="16" fillId="0" borderId="12" xfId="0" applyNumberFormat="1" applyFont="1" applyFill="1" applyBorder="1" applyAlignment="1">
      <alignment horizontal="right"/>
      <protection locked="0" hidden="1"/>
    </xf>
    <xf numFmtId="166" fontId="29" fillId="0" borderId="0" xfId="0" applyFont="1" applyFill="1" applyBorder="1" applyAlignment="1">
      <alignment horizontal="left" vertical="top"/>
      <protection locked="0" hidden="1"/>
    </xf>
    <xf numFmtId="177" fontId="20" fillId="0" borderId="1" xfId="0" applyNumberFormat="1" applyFont="1" applyFill="1" applyBorder="1" applyAlignment="1">
      <alignment horizontal="right" vertical="top"/>
      <protection locked="0" hidden="1"/>
    </xf>
    <xf numFmtId="171" fontId="20" fillId="0" borderId="1" xfId="0" applyNumberFormat="1" applyFont="1" applyFill="1" applyBorder="1" applyAlignment="1">
      <alignment horizontal="right" vertical="top"/>
      <protection locked="0" hidden="1"/>
    </xf>
    <xf numFmtId="187" fontId="20" fillId="0" borderId="1" xfId="0" applyNumberFormat="1" applyFont="1" applyFill="1" applyBorder="1" applyAlignment="1">
      <alignment horizontal="right" vertical="top"/>
      <protection locked="0" hidden="1"/>
    </xf>
    <xf numFmtId="172" fontId="20" fillId="0" borderId="1" xfId="0" applyNumberFormat="1" applyFont="1" applyFill="1" applyBorder="1" applyAlignment="1">
      <alignment horizontal="right" vertical="top"/>
      <protection locked="0" hidden="1"/>
    </xf>
    <xf numFmtId="223" fontId="20" fillId="0" borderId="1" xfId="0" applyNumberFormat="1" applyFont="1" applyFill="1" applyBorder="1" applyAlignment="1">
      <alignment horizontal="right" vertical="top"/>
      <protection locked="0" hidden="1"/>
    </xf>
    <xf numFmtId="224" fontId="20" fillId="0" borderId="1" xfId="0" applyNumberFormat="1" applyFont="1" applyFill="1" applyBorder="1" applyAlignment="1">
      <alignment horizontal="right" vertical="top"/>
      <protection locked="0" hidden="1"/>
    </xf>
    <xf numFmtId="226" fontId="20" fillId="0" borderId="1" xfId="0" applyNumberFormat="1" applyFont="1" applyFill="1" applyBorder="1" applyAlignment="1">
      <alignment horizontal="right" vertical="top"/>
      <protection locked="0" hidden="1"/>
    </xf>
    <xf numFmtId="165" fontId="20" fillId="0" borderId="1" xfId="0" applyNumberFormat="1" applyFont="1" applyFill="1" applyBorder="1" applyAlignment="1">
      <alignment horizontal="right" vertical="top" indent="1"/>
      <protection locked="0" hidden="1"/>
    </xf>
    <xf numFmtId="208" fontId="20" fillId="0" borderId="1" xfId="0" applyNumberFormat="1" applyFont="1" applyFill="1" applyBorder="1" applyAlignment="1">
      <alignment horizontal="right" vertical="top"/>
      <protection locked="0" hidden="1"/>
    </xf>
    <xf numFmtId="225" fontId="20" fillId="0" borderId="11" xfId="0" applyNumberFormat="1" applyFont="1" applyFill="1" applyBorder="1" applyAlignment="1">
      <alignment horizontal="right" vertical="top"/>
      <protection locked="0" hidden="1"/>
    </xf>
    <xf numFmtId="166" fontId="29" fillId="0" borderId="3" xfId="0" applyFont="1" applyFill="1" applyBorder="1" applyAlignment="1">
      <alignment horizontal="left" vertical="top"/>
      <protection locked="0" hidden="1"/>
    </xf>
    <xf numFmtId="177" fontId="20" fillId="0" borderId="4" xfId="0" applyNumberFormat="1" applyFont="1" applyFill="1" applyBorder="1" applyAlignment="1">
      <alignment horizontal="right" vertical="top"/>
      <protection locked="0" hidden="1"/>
    </xf>
    <xf numFmtId="171" fontId="20" fillId="0" borderId="4" xfId="0" applyNumberFormat="1" applyFont="1" applyFill="1" applyBorder="1" applyAlignment="1">
      <alignment horizontal="right" vertical="top"/>
      <protection locked="0" hidden="1"/>
    </xf>
    <xf numFmtId="187" fontId="20" fillId="0" borderId="4" xfId="0" applyNumberFormat="1" applyFont="1" applyFill="1" applyBorder="1" applyAlignment="1">
      <alignment horizontal="right" vertical="top"/>
      <protection locked="0" hidden="1"/>
    </xf>
    <xf numFmtId="172" fontId="20" fillId="0" borderId="4" xfId="0" applyNumberFormat="1" applyFont="1" applyFill="1" applyBorder="1" applyAlignment="1">
      <alignment horizontal="right" vertical="top"/>
      <protection locked="0" hidden="1"/>
    </xf>
    <xf numFmtId="223" fontId="20" fillId="0" borderId="4" xfId="0" applyNumberFormat="1" applyFont="1" applyFill="1" applyBorder="1" applyAlignment="1">
      <alignment horizontal="right" vertical="top"/>
      <protection locked="0" hidden="1"/>
    </xf>
    <xf numFmtId="224" fontId="20" fillId="0" borderId="4" xfId="0" applyNumberFormat="1" applyFont="1" applyFill="1" applyBorder="1" applyAlignment="1">
      <alignment horizontal="right" vertical="top"/>
      <protection locked="0" hidden="1"/>
    </xf>
    <xf numFmtId="226" fontId="20" fillId="0" borderId="4" xfId="0" applyNumberFormat="1" applyFont="1" applyFill="1" applyBorder="1" applyAlignment="1">
      <alignment horizontal="right" vertical="top"/>
      <protection locked="0" hidden="1"/>
    </xf>
    <xf numFmtId="165" fontId="20" fillId="0" borderId="4" xfId="0" applyNumberFormat="1" applyFont="1" applyFill="1" applyBorder="1" applyAlignment="1">
      <alignment horizontal="right" vertical="top" indent="1"/>
      <protection locked="0" hidden="1"/>
    </xf>
    <xf numFmtId="208" fontId="20" fillId="0" borderId="4" xfId="0" applyNumberFormat="1" applyFont="1" applyFill="1" applyBorder="1" applyAlignment="1">
      <alignment horizontal="right" vertical="top"/>
      <protection locked="0" hidden="1"/>
    </xf>
    <xf numFmtId="225" fontId="20" fillId="0" borderId="8" xfId="0" applyNumberFormat="1" applyFont="1" applyFill="1" applyBorder="1" applyAlignment="1">
      <alignment horizontal="right" vertical="top"/>
      <protection locked="0" hidden="1"/>
    </xf>
    <xf numFmtId="206" fontId="20" fillId="0" borderId="8" xfId="0" applyNumberFormat="1" applyFont="1" applyFill="1" applyBorder="1" applyAlignment="1">
      <alignment horizontal="center"/>
      <protection locked="0" hidden="1"/>
    </xf>
    <xf numFmtId="177" fontId="16" fillId="0" borderId="1" xfId="0" applyNumberFormat="1" applyFont="1" applyFill="1" applyBorder="1" applyAlignment="1">
      <alignment horizontal="right"/>
      <protection locked="0" hidden="1"/>
    </xf>
    <xf numFmtId="171" fontId="16" fillId="0" borderId="1" xfId="0" applyNumberFormat="1" applyFont="1" applyFill="1" applyBorder="1" applyAlignment="1">
      <alignment horizontal="right"/>
      <protection locked="0" hidden="1"/>
    </xf>
    <xf numFmtId="187" fontId="16" fillId="0" borderId="11" xfId="0" applyNumberFormat="1" applyFont="1" applyFill="1" applyBorder="1" applyAlignment="1">
      <alignment horizontal="right"/>
      <protection locked="0" hidden="1"/>
    </xf>
    <xf numFmtId="223" fontId="16" fillId="0" borderId="11" xfId="0" applyNumberFormat="1" applyFont="1" applyFill="1" applyBorder="1" applyAlignment="1">
      <alignment horizontal="right"/>
      <protection locked="0" hidden="1"/>
    </xf>
    <xf numFmtId="224" fontId="16" fillId="0" borderId="1" xfId="0" applyNumberFormat="1" applyFont="1" applyFill="1" applyBorder="1" applyAlignment="1">
      <alignment horizontal="right"/>
      <protection locked="0" hidden="1"/>
    </xf>
    <xf numFmtId="226" fontId="16" fillId="0" borderId="11" xfId="0" applyNumberFormat="1" applyFont="1" applyFill="1" applyBorder="1" applyAlignment="1">
      <alignment horizontal="right"/>
      <protection locked="0" hidden="1"/>
    </xf>
    <xf numFmtId="224" fontId="16" fillId="0" borderId="11" xfId="0" applyNumberFormat="1" applyFont="1" applyFill="1" applyBorder="1" applyAlignment="1">
      <alignment horizontal="right"/>
      <protection locked="0" hidden="1"/>
    </xf>
    <xf numFmtId="208" fontId="16" fillId="0" borderId="11" xfId="0" applyNumberFormat="1" applyFont="1" applyFill="1" applyBorder="1" applyAlignment="1">
      <alignment horizontal="right"/>
      <protection locked="0" hidden="1"/>
    </xf>
    <xf numFmtId="225" fontId="16" fillId="0" borderId="11" xfId="0" applyNumberFormat="1" applyFont="1" applyFill="1" applyBorder="1" applyAlignment="1">
      <alignment horizontal="right"/>
      <protection locked="0" hidden="1"/>
    </xf>
    <xf numFmtId="219" fontId="16" fillId="0" borderId="2" xfId="0" applyNumberFormat="1" applyFont="1" applyFill="1" applyBorder="1" applyAlignment="1">
      <protection locked="0" hidden="1"/>
    </xf>
    <xf numFmtId="220" fontId="16" fillId="0" borderId="2" xfId="0" applyNumberFormat="1" applyFont="1" applyFill="1" applyBorder="1" applyAlignment="1">
      <protection locked="0" hidden="1"/>
    </xf>
    <xf numFmtId="187" fontId="16" fillId="0" borderId="12" xfId="0" applyNumberFormat="1" applyFont="1" applyFill="1" applyBorder="1" applyAlignment="1">
      <protection locked="0" hidden="1"/>
    </xf>
    <xf numFmtId="164" fontId="16" fillId="0" borderId="12" xfId="0" applyNumberFormat="1" applyFont="1" applyFill="1" applyBorder="1" applyAlignment="1">
      <alignment horizontal="right" indent="2"/>
      <protection locked="0" hidden="1"/>
    </xf>
    <xf numFmtId="176" fontId="16" fillId="0" borderId="12" xfId="0" applyNumberFormat="1" applyFont="1" applyFill="1" applyBorder="1" applyAlignment="1">
      <alignment horizontal="right"/>
      <protection locked="0" hidden="1"/>
    </xf>
    <xf numFmtId="221" fontId="16" fillId="0" borderId="2" xfId="0" applyNumberFormat="1" applyFont="1" applyFill="1" applyBorder="1" applyAlignment="1">
      <alignment horizontal="right"/>
      <protection locked="0" hidden="1"/>
    </xf>
    <xf numFmtId="196" fontId="16" fillId="0" borderId="2" xfId="0" applyNumberFormat="1" applyFont="1" applyFill="1" applyBorder="1" applyAlignment="1">
      <alignment horizontal="right"/>
      <protection locked="0" hidden="1"/>
    </xf>
    <xf numFmtId="222" fontId="16" fillId="0" borderId="12" xfId="0" applyNumberFormat="1" applyFont="1" applyFill="1" applyBorder="1" applyAlignment="1">
      <alignment horizontal="right"/>
      <protection locked="0" hidden="1"/>
    </xf>
    <xf numFmtId="220" fontId="16" fillId="0" borderId="12" xfId="0" applyNumberFormat="1" applyFont="1" applyFill="1" applyBorder="1" applyAlignment="1">
      <alignment horizontal="right"/>
      <protection locked="0" hidden="1"/>
    </xf>
    <xf numFmtId="189" fontId="16" fillId="0" borderId="12" xfId="0" applyNumberFormat="1" applyFont="1" applyFill="1" applyBorder="1" applyAlignment="1">
      <alignment horizontal="right"/>
      <protection locked="0" hidden="1"/>
    </xf>
    <xf numFmtId="178" fontId="16" fillId="0" borderId="2" xfId="0" applyNumberFormat="1" applyFont="1" applyFill="1" applyBorder="1" applyAlignment="1">
      <alignment horizontal="right"/>
      <protection locked="0" hidden="1"/>
    </xf>
    <xf numFmtId="178" fontId="16" fillId="0" borderId="12" xfId="0" applyNumberFormat="1" applyFont="1" applyFill="1" applyBorder="1" applyAlignment="1">
      <alignment horizontal="right"/>
      <protection locked="0" hidden="1"/>
    </xf>
    <xf numFmtId="166" fontId="20" fillId="0" borderId="0" xfId="0" applyFont="1" applyFill="1" applyBorder="1" applyAlignment="1">
      <alignment vertical="top"/>
      <protection locked="0" hidden="1"/>
    </xf>
    <xf numFmtId="219" fontId="20" fillId="0" borderId="4" xfId="0" applyNumberFormat="1" applyFont="1" applyFill="1" applyBorder="1" applyAlignment="1">
      <protection locked="0" hidden="1"/>
    </xf>
    <xf numFmtId="220" fontId="20" fillId="0" borderId="4" xfId="0" applyNumberFormat="1" applyFont="1" applyFill="1" applyBorder="1" applyAlignment="1">
      <protection locked="0" hidden="1"/>
    </xf>
    <xf numFmtId="187" fontId="20" fillId="0" borderId="8" xfId="0" applyNumberFormat="1" applyFont="1" applyFill="1" applyBorder="1" applyAlignment="1">
      <protection locked="0" hidden="1"/>
    </xf>
    <xf numFmtId="164" fontId="20" fillId="0" borderId="8" xfId="0" applyNumberFormat="1" applyFont="1" applyFill="1" applyBorder="1" applyAlignment="1">
      <alignment horizontal="right" indent="2"/>
      <protection locked="0" hidden="1"/>
    </xf>
    <xf numFmtId="176" fontId="20" fillId="0" borderId="8" xfId="0" applyNumberFormat="1" applyFont="1" applyFill="1" applyBorder="1" applyAlignment="1">
      <alignment horizontal="right"/>
      <protection locked="0" hidden="1"/>
    </xf>
    <xf numFmtId="221" fontId="20" fillId="0" borderId="4" xfId="0" applyNumberFormat="1" applyFont="1" applyFill="1" applyBorder="1" applyAlignment="1">
      <alignment horizontal="right"/>
      <protection locked="0" hidden="1"/>
    </xf>
    <xf numFmtId="196" fontId="20" fillId="0" borderId="4" xfId="0" applyNumberFormat="1" applyFont="1" applyFill="1" applyBorder="1" applyAlignment="1">
      <alignment horizontal="right"/>
      <protection locked="0" hidden="1"/>
    </xf>
    <xf numFmtId="222" fontId="20" fillId="0" borderId="8" xfId="0" applyNumberFormat="1" applyFont="1" applyFill="1" applyBorder="1" applyAlignment="1">
      <alignment horizontal="right"/>
      <protection locked="0" hidden="1"/>
    </xf>
    <xf numFmtId="220" fontId="20" fillId="0" borderId="8" xfId="0" applyNumberFormat="1" applyFont="1" applyFill="1" applyBorder="1" applyAlignment="1">
      <alignment horizontal="right"/>
      <protection locked="0" hidden="1"/>
    </xf>
    <xf numFmtId="189" fontId="20" fillId="0" borderId="8" xfId="0" applyNumberFormat="1" applyFont="1" applyFill="1" applyBorder="1" applyAlignment="1">
      <alignment horizontal="right"/>
      <protection locked="0" hidden="1"/>
    </xf>
    <xf numFmtId="178" fontId="20" fillId="0" borderId="4" xfId="0" applyNumberFormat="1" applyFont="1" applyFill="1" applyBorder="1" applyAlignment="1">
      <alignment horizontal="right"/>
      <protection locked="0" hidden="1"/>
    </xf>
    <xf numFmtId="178" fontId="20" fillId="0" borderId="8" xfId="0" applyNumberFormat="1" applyFont="1" applyFill="1" applyBorder="1" applyAlignment="1">
      <alignment horizontal="right"/>
      <protection locked="0" hidden="1"/>
    </xf>
    <xf numFmtId="219" fontId="16" fillId="0" borderId="1" xfId="0" applyNumberFormat="1" applyFont="1" applyFill="1" applyBorder="1" applyAlignment="1">
      <protection locked="0" hidden="1"/>
    </xf>
    <xf numFmtId="220" fontId="16" fillId="0" borderId="1" xfId="0" applyNumberFormat="1" applyFont="1" applyFill="1" applyBorder="1" applyAlignment="1">
      <protection locked="0" hidden="1"/>
    </xf>
    <xf numFmtId="221" fontId="16" fillId="0" borderId="1" xfId="0" applyNumberFormat="1" applyFont="1" applyFill="1" applyBorder="1" applyAlignment="1">
      <alignment horizontal="right"/>
      <protection locked="0" hidden="1"/>
    </xf>
    <xf numFmtId="196" fontId="16" fillId="0" borderId="1" xfId="0" applyNumberFormat="1" applyFont="1" applyFill="1" applyBorder="1" applyAlignment="1">
      <alignment horizontal="right"/>
      <protection locked="0" hidden="1"/>
    </xf>
    <xf numFmtId="222" fontId="16" fillId="0" borderId="11" xfId="0" applyNumberFormat="1" applyFont="1" applyFill="1" applyBorder="1" applyAlignment="1">
      <alignment horizontal="right"/>
      <protection locked="0" hidden="1"/>
    </xf>
    <xf numFmtId="220" fontId="16" fillId="0" borderId="11" xfId="0" applyNumberFormat="1" applyFont="1" applyFill="1" applyBorder="1" applyAlignment="1">
      <alignment horizontal="right"/>
      <protection locked="0" hidden="1"/>
    </xf>
    <xf numFmtId="178" fontId="16" fillId="0" borderId="1" xfId="0" applyNumberFormat="1" applyFont="1" applyFill="1" applyBorder="1" applyAlignment="1">
      <alignment horizontal="right"/>
      <protection locked="0" hidden="1"/>
    </xf>
    <xf numFmtId="166" fontId="19" fillId="0" borderId="6" xfId="0" applyNumberFormat="1" applyFont="1" applyFill="1" applyBorder="1" applyAlignment="1">
      <alignment horizontal="left"/>
      <protection locked="0" hidden="1"/>
    </xf>
    <xf numFmtId="164" fontId="16" fillId="0" borderId="12" xfId="0" applyNumberFormat="1" applyFont="1" applyFill="1" applyBorder="1" applyAlignment="1">
      <alignment horizontal="center"/>
      <protection locked="0" hidden="1"/>
    </xf>
    <xf numFmtId="164" fontId="16" fillId="0" borderId="11" xfId="0" applyNumberFormat="1" applyFont="1" applyFill="1" applyBorder="1" applyAlignment="1">
      <alignment horizontal="center" vertical="top"/>
      <protection locked="0" hidden="1"/>
    </xf>
    <xf numFmtId="164" fontId="16" fillId="0" borderId="11" xfId="0" applyNumberFormat="1" applyFont="1" applyFill="1" applyBorder="1" applyAlignment="1">
      <alignment horizontal="center"/>
      <protection locked="0" hidden="1"/>
    </xf>
    <xf numFmtId="164" fontId="20" fillId="0" borderId="8" xfId="0" applyNumberFormat="1" applyFont="1" applyFill="1" applyBorder="1" applyAlignment="1">
      <alignment horizontal="center"/>
      <protection locked="0" hidden="1"/>
    </xf>
    <xf numFmtId="166" fontId="29" fillId="0" borderId="9" xfId="0" applyNumberFormat="1" applyFont="1" applyFill="1" applyBorder="1" applyAlignment="1">
      <alignment horizontal="left"/>
      <protection locked="0" hidden="1"/>
    </xf>
    <xf numFmtId="164" fontId="3" fillId="0" borderId="0" xfId="0" applyNumberFormat="1" applyFont="1" applyFill="1" applyAlignment="1">
      <protection locked="0" hidden="1"/>
    </xf>
    <xf numFmtId="198" fontId="64" fillId="0" borderId="0" xfId="0" applyNumberFormat="1" applyFont="1" applyFill="1" applyBorder="1" applyAlignment="1">
      <alignment horizontal="right" indent="1"/>
      <protection locked="0" hidden="1"/>
    </xf>
    <xf numFmtId="165" fontId="14" fillId="0" borderId="3" xfId="0" applyNumberFormat="1" applyFont="1" applyFill="1" applyBorder="1" applyAlignment="1">
      <alignment horizontal="right"/>
      <protection locked="0" hidden="1"/>
    </xf>
    <xf numFmtId="206" fontId="3" fillId="0" borderId="0" xfId="0" applyNumberFormat="1" applyFont="1" applyFill="1" applyBorder="1" applyAlignment="1">
      <protection locked="0" hidden="1"/>
    </xf>
    <xf numFmtId="206" fontId="3" fillId="0" borderId="0" xfId="0" applyNumberFormat="1" applyFont="1" applyFill="1" applyAlignment="1">
      <alignment horizontal="right"/>
      <protection locked="0" hidden="1"/>
    </xf>
    <xf numFmtId="0" fontId="21" fillId="0" borderId="0" xfId="0" applyNumberFormat="1" applyFont="1" applyFill="1" applyAlignment="1" applyProtection="1">
      <alignment horizontal="centerContinuous"/>
    </xf>
    <xf numFmtId="166" fontId="9" fillId="0" borderId="0" xfId="0" applyFont="1" applyFill="1" applyAlignment="1" applyProtection="1">
      <alignment horizontal="centerContinuous"/>
      <protection locked="0" hidden="1"/>
    </xf>
    <xf numFmtId="166" fontId="3" fillId="0" borderId="0" xfId="0" applyFont="1" applyFill="1" applyAlignment="1" applyProtection="1">
      <alignment horizontal="centerContinuous"/>
      <protection locked="0" hidden="1"/>
    </xf>
    <xf numFmtId="166" fontId="3" fillId="0" borderId="0" xfId="0" applyFont="1" applyFill="1" applyAlignment="1" applyProtection="1">
      <protection locked="0" hidden="1"/>
    </xf>
    <xf numFmtId="166" fontId="5" fillId="0" borderId="0" xfId="0" applyFont="1" applyFill="1" applyAlignment="1" applyProtection="1">
      <alignment horizontal="centerContinuous"/>
      <protection locked="0" hidden="1"/>
    </xf>
    <xf numFmtId="0" fontId="6" fillId="0" borderId="0" xfId="0" applyNumberFormat="1" applyFont="1" applyFill="1" applyAlignment="1" applyProtection="1">
      <alignment horizontal="left"/>
    </xf>
    <xf numFmtId="0" fontId="8" fillId="0" borderId="0" xfId="0" applyNumberFormat="1" applyFont="1" applyFill="1" applyAlignment="1" applyProtection="1"/>
    <xf numFmtId="0" fontId="12" fillId="0" borderId="2" xfId="0" applyNumberFormat="1" applyFont="1" applyFill="1" applyBorder="1" applyAlignment="1" applyProtection="1">
      <alignment horizontal="centerContinuous"/>
    </xf>
    <xf numFmtId="0" fontId="10" fillId="0" borderId="9" xfId="0" applyNumberFormat="1" applyFont="1" applyFill="1" applyBorder="1" applyAlignment="1" applyProtection="1">
      <alignment horizontal="center" vertical="top" wrapText="1"/>
    </xf>
    <xf numFmtId="166" fontId="29" fillId="0" borderId="2" xfId="0" applyNumberFormat="1" applyFont="1" applyFill="1" applyBorder="1" applyAlignment="1" applyProtection="1">
      <alignment horizontal="left"/>
      <protection locked="0" hidden="1"/>
    </xf>
    <xf numFmtId="166" fontId="19" fillId="0" borderId="1" xfId="0" applyNumberFormat="1" applyFont="1" applyFill="1" applyBorder="1" applyAlignment="1" applyProtection="1">
      <alignment horizontal="left" vertical="top"/>
      <protection locked="0" hidden="1"/>
    </xf>
    <xf numFmtId="166" fontId="19" fillId="0" borderId="9" xfId="0" applyNumberFormat="1" applyFont="1" applyFill="1" applyBorder="1" applyAlignment="1" applyProtection="1">
      <alignment horizontal="left" vertical="top"/>
      <protection locked="0" hidden="1"/>
    </xf>
    <xf numFmtId="166" fontId="16" fillId="0" borderId="0" xfId="0" applyFont="1" applyFill="1" applyBorder="1" applyAlignment="1" applyProtection="1">
      <alignment vertical="top"/>
      <protection locked="0" hidden="1"/>
    </xf>
    <xf numFmtId="166" fontId="29" fillId="0" borderId="1" xfId="0" applyNumberFormat="1" applyFont="1" applyFill="1" applyBorder="1" applyAlignment="1" applyProtection="1">
      <alignment horizontal="left"/>
      <protection locked="0" hidden="1"/>
    </xf>
    <xf numFmtId="166" fontId="29" fillId="0" borderId="9" xfId="0" applyFont="1" applyFill="1" applyBorder="1" applyAlignment="1" applyProtection="1">
      <alignment horizontal="left"/>
      <protection locked="0" hidden="1"/>
    </xf>
    <xf numFmtId="206" fontId="4" fillId="0" borderId="0" xfId="0" applyNumberFormat="1" applyFont="1" applyFill="1" applyAlignment="1">
      <protection locked="0" hidden="1"/>
    </xf>
    <xf numFmtId="209" fontId="19" fillId="0" borderId="4" xfId="0" applyNumberFormat="1" applyFont="1" applyFill="1" applyBorder="1" applyAlignment="1">
      <alignment horizontal="left"/>
      <protection locked="0" hidden="1"/>
    </xf>
    <xf numFmtId="166" fontId="19" fillId="0" borderId="3" xfId="0" applyFont="1" applyFill="1" applyBorder="1" applyAlignment="1">
      <alignment horizontal="left"/>
      <protection locked="0" hidden="1"/>
    </xf>
    <xf numFmtId="165" fontId="20" fillId="0" borderId="8" xfId="0" applyNumberFormat="1" applyFont="1" applyFill="1" applyBorder="1" applyAlignment="1" applyProtection="1">
      <alignment horizontal="right" indent="1" readingOrder="1"/>
      <protection locked="0" hidden="1"/>
    </xf>
    <xf numFmtId="0" fontId="18" fillId="0" borderId="0" xfId="22" applyFont="1" applyFill="1" applyBorder="1" applyAlignment="1">
      <alignment horizontal="right" readingOrder="2"/>
    </xf>
    <xf numFmtId="0" fontId="18" fillId="0" borderId="0" xfId="22" applyFont="1" applyBorder="1" applyAlignment="1">
      <alignment horizontal="right" readingOrder="2"/>
    </xf>
    <xf numFmtId="164" fontId="6" fillId="0" borderId="0" xfId="0" applyNumberFormat="1" applyFont="1" applyFill="1" applyAlignment="1" applyProtection="1">
      <alignment horizontal="centerContinuous"/>
    </xf>
    <xf numFmtId="0" fontId="10" fillId="0" borderId="5" xfId="0" applyNumberFormat="1" applyFont="1" applyFill="1" applyBorder="1" applyAlignment="1" applyProtection="1">
      <alignment horizontal="right" vertical="center" indent="2" readingOrder="2"/>
    </xf>
    <xf numFmtId="0" fontId="10" fillId="0" borderId="7" xfId="0" applyNumberFormat="1" applyFont="1" applyFill="1" applyBorder="1" applyAlignment="1" applyProtection="1">
      <alignment horizontal="centerContinuous" vertical="center"/>
    </xf>
    <xf numFmtId="167" fontId="16" fillId="0" borderId="11" xfId="0" applyNumberFormat="1" applyFont="1" applyFill="1" applyBorder="1" applyAlignment="1">
      <alignment horizontal="right" vertical="top"/>
      <protection locked="0" hidden="1"/>
    </xf>
    <xf numFmtId="185" fontId="16" fillId="0" borderId="11" xfId="0" applyNumberFormat="1" applyFont="1" applyFill="1" applyBorder="1" applyAlignment="1">
      <alignment horizontal="right" vertical="top"/>
      <protection locked="0" hidden="1"/>
    </xf>
    <xf numFmtId="189" fontId="16" fillId="0" borderId="11" xfId="0" applyNumberFormat="1" applyFont="1" applyFill="1" applyBorder="1" applyAlignment="1">
      <alignment horizontal="right" vertical="top"/>
      <protection locked="0" hidden="1"/>
    </xf>
    <xf numFmtId="179" fontId="16" fillId="0" borderId="11" xfId="0" applyNumberFormat="1" applyFont="1" applyFill="1" applyBorder="1" applyAlignment="1">
      <alignment horizontal="right" vertical="top"/>
      <protection locked="0" hidden="1"/>
    </xf>
    <xf numFmtId="167" fontId="20" fillId="0" borderId="1" xfId="0" applyNumberFormat="1" applyFont="1" applyFill="1" applyBorder="1" applyAlignment="1">
      <alignment horizontal="right"/>
      <protection locked="0" hidden="1"/>
    </xf>
    <xf numFmtId="167" fontId="20" fillId="0" borderId="0" xfId="0" applyNumberFormat="1" applyFont="1" applyFill="1" applyBorder="1" applyAlignment="1">
      <alignment horizontal="right"/>
      <protection locked="0" hidden="1"/>
    </xf>
    <xf numFmtId="179" fontId="20" fillId="0" borderId="9" xfId="0" applyNumberFormat="1" applyFont="1" applyFill="1" applyBorder="1" applyAlignment="1">
      <alignment horizontal="right"/>
      <protection locked="0" hidden="1"/>
    </xf>
    <xf numFmtId="167" fontId="20" fillId="0" borderId="4" xfId="0" applyNumberFormat="1" applyFont="1" applyFill="1" applyBorder="1" applyAlignment="1">
      <alignment horizontal="right"/>
      <protection locked="0" hidden="1"/>
    </xf>
    <xf numFmtId="167" fontId="20" fillId="0" borderId="8" xfId="0" applyNumberFormat="1" applyFont="1" applyFill="1" applyBorder="1" applyAlignment="1">
      <alignment horizontal="right"/>
      <protection locked="0" hidden="1"/>
    </xf>
    <xf numFmtId="167" fontId="20" fillId="0" borderId="3" xfId="0" applyNumberFormat="1" applyFont="1" applyFill="1" applyBorder="1" applyAlignment="1">
      <alignment horizontal="right"/>
      <protection locked="0" hidden="1"/>
    </xf>
    <xf numFmtId="185" fontId="20" fillId="0" borderId="8" xfId="0" applyNumberFormat="1" applyFont="1" applyFill="1" applyBorder="1" applyAlignment="1">
      <alignment horizontal="right"/>
      <protection locked="0" hidden="1"/>
    </xf>
    <xf numFmtId="179" fontId="20" fillId="0" borderId="8" xfId="0" applyNumberFormat="1" applyFont="1" applyFill="1" applyBorder="1" applyAlignment="1">
      <alignment horizontal="right"/>
      <protection locked="0" hidden="1"/>
    </xf>
    <xf numFmtId="179" fontId="20" fillId="0" borderId="10" xfId="0" applyNumberFormat="1" applyFont="1" applyFill="1" applyBorder="1" applyAlignment="1">
      <alignment horizontal="right"/>
      <protection locked="0" hidden="1"/>
    </xf>
    <xf numFmtId="164" fontId="3" fillId="0" borderId="0" xfId="0" applyNumberFormat="1" applyFont="1" applyFill="1" applyAlignment="1" applyProtection="1">
      <alignment horizontal="centerContinuous"/>
    </xf>
    <xf numFmtId="0" fontId="2" fillId="0" borderId="0" xfId="0" applyNumberFormat="1" applyFont="1" applyFill="1" applyAlignment="1" applyProtection="1"/>
    <xf numFmtId="187" fontId="16" fillId="0" borderId="0" xfId="0" applyNumberFormat="1" applyFont="1" applyFill="1" applyAlignment="1">
      <alignment horizontal="right"/>
      <protection locked="0" hidden="1"/>
    </xf>
    <xf numFmtId="172" fontId="16" fillId="0" borderId="1" xfId="0" applyNumberFormat="1" applyFont="1" applyFill="1" applyBorder="1" applyAlignment="1">
      <alignment horizontal="right" vertical="top"/>
      <protection locked="0" hidden="1"/>
    </xf>
    <xf numFmtId="188" fontId="16" fillId="0" borderId="11" xfId="0" applyNumberFormat="1" applyFont="1" applyFill="1" applyBorder="1" applyAlignment="1">
      <alignment horizontal="right" vertical="top"/>
      <protection locked="0" hidden="1"/>
    </xf>
    <xf numFmtId="172" fontId="16" fillId="0" borderId="11" xfId="0" applyNumberFormat="1" applyFont="1" applyFill="1" applyBorder="1" applyAlignment="1">
      <alignment horizontal="right" vertical="top"/>
      <protection locked="0" hidden="1"/>
    </xf>
    <xf numFmtId="172" fontId="16" fillId="0" borderId="0" xfId="0" applyNumberFormat="1" applyFont="1" applyFill="1" applyBorder="1" applyAlignment="1">
      <alignment horizontal="right" vertical="top"/>
      <protection locked="0" hidden="1"/>
    </xf>
    <xf numFmtId="187" fontId="16" fillId="0" borderId="0" xfId="0" applyNumberFormat="1" applyFont="1" applyFill="1" applyBorder="1" applyAlignment="1">
      <alignment horizontal="right" vertical="top"/>
      <protection locked="0" hidden="1"/>
    </xf>
    <xf numFmtId="171" fontId="16" fillId="0" borderId="11" xfId="0" applyNumberFormat="1" applyFont="1" applyFill="1" applyBorder="1" applyAlignment="1">
      <alignment horizontal="right" vertical="top"/>
      <protection locked="0" hidden="1"/>
    </xf>
    <xf numFmtId="172" fontId="20" fillId="0" borderId="1" xfId="0" applyNumberFormat="1" applyFont="1" applyFill="1" applyBorder="1" applyAlignment="1">
      <alignment horizontal="right"/>
      <protection locked="0" hidden="1"/>
    </xf>
    <xf numFmtId="188" fontId="20" fillId="0" borderId="11" xfId="0" applyNumberFormat="1" applyFont="1" applyFill="1" applyBorder="1" applyAlignment="1">
      <alignment horizontal="right"/>
      <protection locked="0" hidden="1"/>
    </xf>
    <xf numFmtId="172" fontId="20" fillId="0" borderId="0" xfId="0" applyNumberFormat="1" applyFont="1" applyFill="1" applyBorder="1" applyAlignment="1">
      <alignment horizontal="right"/>
      <protection locked="0" hidden="1"/>
    </xf>
    <xf numFmtId="187" fontId="20" fillId="0" borderId="0" xfId="0" applyNumberFormat="1" applyFont="1" applyFill="1" applyBorder="1" applyAlignment="1">
      <alignment horizontal="right"/>
      <protection locked="0" hidden="1"/>
    </xf>
    <xf numFmtId="172" fontId="20" fillId="0" borderId="4" xfId="0" applyNumberFormat="1" applyFont="1" applyFill="1" applyBorder="1" applyAlignment="1">
      <alignment horizontal="right"/>
      <protection locked="0" hidden="1"/>
    </xf>
    <xf numFmtId="188" fontId="20" fillId="0" borderId="8" xfId="0" applyNumberFormat="1" applyFont="1" applyFill="1" applyBorder="1" applyAlignment="1">
      <alignment horizontal="right"/>
      <protection locked="0" hidden="1"/>
    </xf>
    <xf numFmtId="172" fontId="20" fillId="0" borderId="8" xfId="0" applyNumberFormat="1" applyFont="1" applyFill="1" applyBorder="1" applyAlignment="1">
      <alignment horizontal="right"/>
      <protection locked="0" hidden="1"/>
    </xf>
    <xf numFmtId="172" fontId="20" fillId="0" borderId="3" xfId="0" applyNumberFormat="1" applyFont="1" applyFill="1" applyBorder="1" applyAlignment="1">
      <alignment horizontal="right"/>
      <protection locked="0" hidden="1"/>
    </xf>
    <xf numFmtId="187" fontId="20" fillId="0" borderId="3" xfId="0" applyNumberFormat="1" applyFont="1" applyFill="1" applyBorder="1" applyAlignment="1">
      <alignment horizontal="right"/>
      <protection locked="0" hidden="1"/>
    </xf>
    <xf numFmtId="171" fontId="20" fillId="0" borderId="8" xfId="0" applyNumberFormat="1" applyFont="1" applyFill="1" applyBorder="1" applyAlignment="1">
      <alignment horizontal="right"/>
      <protection locked="0" hidden="1"/>
    </xf>
    <xf numFmtId="164" fontId="3" fillId="0" borderId="0" xfId="0" applyNumberFormat="1" applyFont="1" applyFill="1" applyAlignment="1" applyProtection="1">
      <alignment horizontal="right"/>
    </xf>
    <xf numFmtId="1" fontId="16" fillId="0" borderId="0" xfId="0" applyNumberFormat="1" applyFont="1" applyFill="1" applyAlignment="1" applyProtection="1">
      <alignment horizontal="center" vertical="center" textRotation="90"/>
    </xf>
    <xf numFmtId="0" fontId="12" fillId="0" borderId="7" xfId="0" applyNumberFormat="1" applyFont="1" applyFill="1" applyBorder="1" applyAlignment="1" applyProtection="1">
      <alignment horizontal="centerContinuous"/>
    </xf>
    <xf numFmtId="174" fontId="16" fillId="0" borderId="11" xfId="0" applyNumberFormat="1" applyFont="1" applyFill="1" applyBorder="1" applyAlignment="1">
      <alignment horizontal="right"/>
      <protection locked="0" hidden="1"/>
    </xf>
    <xf numFmtId="185" fontId="16" fillId="0" borderId="1" xfId="0" applyNumberFormat="1" applyFont="1" applyFill="1" applyBorder="1" applyAlignment="1">
      <alignment horizontal="right" vertical="top"/>
      <protection locked="0" hidden="1"/>
    </xf>
    <xf numFmtId="167" fontId="16" fillId="0" borderId="1" xfId="0" applyNumberFormat="1" applyFont="1" applyFill="1" applyBorder="1" applyAlignment="1">
      <alignment horizontal="right" vertical="top"/>
      <protection locked="0" hidden="1"/>
    </xf>
    <xf numFmtId="184" fontId="16" fillId="0" borderId="0" xfId="0" applyNumberFormat="1" applyFont="1" applyFill="1" applyBorder="1" applyAlignment="1">
      <alignment horizontal="right" vertical="top"/>
      <protection locked="0" hidden="1"/>
    </xf>
    <xf numFmtId="184" fontId="16" fillId="0" borderId="11" xfId="0" applyNumberFormat="1" applyFont="1" applyFill="1" applyBorder="1" applyAlignment="1">
      <alignment horizontal="right" vertical="top"/>
      <protection locked="0" hidden="1"/>
    </xf>
    <xf numFmtId="165" fontId="20" fillId="0" borderId="1" xfId="0" applyNumberFormat="1" applyFont="1" applyFill="1" applyBorder="1" applyAlignment="1">
      <protection locked="0" hidden="1"/>
    </xf>
    <xf numFmtId="185" fontId="20" fillId="0" borderId="4" xfId="0" applyNumberFormat="1" applyFont="1" applyFill="1" applyBorder="1" applyAlignment="1">
      <alignment horizontal="right"/>
      <protection locked="0" hidden="1"/>
    </xf>
    <xf numFmtId="184" fontId="20" fillId="0" borderId="8" xfId="0" applyNumberFormat="1" applyFont="1" applyFill="1" applyBorder="1" applyAlignment="1">
      <alignment horizontal="right"/>
      <protection locked="0" hidden="1"/>
    </xf>
    <xf numFmtId="166" fontId="10" fillId="0" borderId="0" xfId="0" applyFont="1" applyFill="1" applyAlignment="1">
      <alignment horizontal="centerContinuous"/>
      <protection locked="0" hidden="1"/>
    </xf>
    <xf numFmtId="166" fontId="12" fillId="0" borderId="0" xfId="0" applyFont="1" applyFill="1" applyAlignment="1">
      <alignment horizontal="centerContinuous"/>
      <protection locked="0" hidden="1"/>
    </xf>
    <xf numFmtId="166" fontId="3" fillId="0" borderId="0" xfId="0" applyFont="1" applyFill="1" applyAlignment="1">
      <alignment horizontal="center" vertical="center"/>
      <protection locked="0" hidden="1"/>
    </xf>
    <xf numFmtId="165" fontId="6" fillId="0" borderId="1" xfId="0" applyNumberFormat="1" applyFont="1" applyFill="1" applyBorder="1" applyAlignment="1">
      <alignment horizontal="right" indent="2"/>
      <protection locked="0" hidden="1"/>
    </xf>
    <xf numFmtId="165" fontId="6" fillId="0" borderId="11" xfId="0" applyNumberFormat="1" applyFont="1" applyFill="1" applyBorder="1" applyAlignment="1">
      <alignment horizontal="right" indent="2"/>
      <protection locked="0" hidden="1"/>
    </xf>
    <xf numFmtId="205" fontId="6" fillId="0" borderId="11" xfId="0" applyNumberFormat="1" applyFont="1" applyFill="1" applyBorder="1" applyAlignment="1">
      <alignment horizontal="right" indent="2"/>
      <protection locked="0" hidden="1"/>
    </xf>
    <xf numFmtId="166" fontId="7" fillId="0" borderId="0" xfId="0" applyNumberFormat="1" applyFont="1" applyFill="1" applyBorder="1" applyAlignment="1">
      <alignment horizontal="right" indent="2"/>
      <protection locked="0" hidden="1"/>
    </xf>
    <xf numFmtId="166" fontId="6" fillId="0" borderId="0" xfId="0" applyFont="1" applyFill="1" applyAlignment="1">
      <alignment horizontal="right" indent="2"/>
      <protection locked="0" hidden="1"/>
    </xf>
    <xf numFmtId="166" fontId="46" fillId="0" borderId="3" xfId="0" applyNumberFormat="1" applyFont="1" applyFill="1" applyBorder="1" applyAlignment="1">
      <alignment horizontal="left"/>
      <protection locked="0" hidden="1"/>
    </xf>
    <xf numFmtId="165" fontId="3" fillId="0" borderId="8" xfId="0" applyNumberFormat="1" applyFont="1" applyFill="1" applyBorder="1" applyAlignment="1">
      <alignment horizontal="right" indent="2"/>
      <protection locked="0" hidden="1"/>
    </xf>
    <xf numFmtId="205" fontId="3" fillId="0" borderId="8" xfId="0" applyNumberFormat="1" applyFont="1" applyFill="1" applyBorder="1" applyAlignment="1">
      <alignment horizontal="right" indent="2"/>
      <protection locked="0" hidden="1"/>
    </xf>
    <xf numFmtId="166" fontId="3" fillId="0" borderId="7" xfId="0" applyFont="1" applyFill="1" applyBorder="1" applyAlignment="1">
      <alignment horizontal="right" readingOrder="2"/>
      <protection locked="0" hidden="1"/>
    </xf>
    <xf numFmtId="166" fontId="3" fillId="0" borderId="0" xfId="0" applyFont="1" applyFill="1" applyAlignment="1">
      <alignment horizontal="right" indent="1" readingOrder="2"/>
      <protection locked="0" hidden="1"/>
    </xf>
    <xf numFmtId="1" fontId="4" fillId="0" borderId="0" xfId="0" applyNumberFormat="1" applyFont="1" applyFill="1" applyAlignment="1">
      <alignment horizontal="center" vertical="center" textRotation="90"/>
      <protection locked="0" hidden="1"/>
    </xf>
    <xf numFmtId="0" fontId="3" fillId="0" borderId="13" xfId="0" applyNumberFormat="1" applyFont="1" applyFill="1" applyBorder="1" applyAlignment="1" applyProtection="1"/>
    <xf numFmtId="0" fontId="3" fillId="0" borderId="9" xfId="0" applyNumberFormat="1" applyFont="1" applyFill="1" applyBorder="1" applyAlignment="1" applyProtection="1"/>
    <xf numFmtId="0" fontId="3" fillId="0" borderId="19" xfId="0" applyNumberFormat="1" applyFont="1" applyFill="1" applyBorder="1" applyAlignment="1" applyProtection="1"/>
    <xf numFmtId="0" fontId="3" fillId="0" borderId="9" xfId="0" applyNumberFormat="1" applyFont="1" applyFill="1" applyBorder="1" applyAlignment="1" applyProtection="1">
      <alignment horizontal="center" vertical="center"/>
    </xf>
    <xf numFmtId="182" fontId="16" fillId="0" borderId="1" xfId="0" applyNumberFormat="1" applyFont="1" applyFill="1" applyBorder="1" applyAlignment="1">
      <protection locked="0" hidden="1"/>
    </xf>
    <xf numFmtId="169" fontId="16" fillId="0" borderId="1" xfId="0" applyNumberFormat="1" applyFont="1" applyFill="1" applyBorder="1" applyAlignment="1">
      <protection locked="0" hidden="1"/>
    </xf>
    <xf numFmtId="181" fontId="16" fillId="0" borderId="11" xfId="0" applyNumberFormat="1" applyFont="1" applyFill="1" applyBorder="1" applyAlignment="1">
      <protection locked="0" hidden="1"/>
    </xf>
    <xf numFmtId="182" fontId="16" fillId="0" borderId="1" xfId="0" applyNumberFormat="1" applyFont="1" applyFill="1" applyBorder="1" applyAlignment="1">
      <alignment vertical="top"/>
      <protection locked="0" hidden="1"/>
    </xf>
    <xf numFmtId="168" fontId="16" fillId="0" borderId="1" xfId="0" applyNumberFormat="1" applyFont="1" applyFill="1" applyBorder="1" applyAlignment="1">
      <alignment vertical="top"/>
      <protection locked="0" hidden="1"/>
    </xf>
    <xf numFmtId="187" fontId="16" fillId="0" borderId="1" xfId="0" applyNumberFormat="1" applyFont="1" applyFill="1" applyBorder="1" applyAlignment="1">
      <alignment vertical="top"/>
      <protection locked="0" hidden="1"/>
    </xf>
    <xf numFmtId="214" fontId="16" fillId="0" borderId="1" xfId="0" applyNumberFormat="1" applyFont="1" applyFill="1" applyBorder="1" applyAlignment="1">
      <alignment vertical="top"/>
      <protection locked="0" hidden="1"/>
    </xf>
    <xf numFmtId="169" fontId="16" fillId="0" borderId="1" xfId="0" applyNumberFormat="1" applyFont="1" applyFill="1" applyBorder="1" applyAlignment="1">
      <alignment vertical="top"/>
      <protection locked="0" hidden="1"/>
    </xf>
    <xf numFmtId="181" fontId="16" fillId="0" borderId="1" xfId="0" applyNumberFormat="1" applyFont="1" applyFill="1" applyBorder="1" applyAlignment="1">
      <alignment vertical="top"/>
      <protection locked="0" hidden="1"/>
    </xf>
    <xf numFmtId="184" fontId="16" fillId="0" borderId="1" xfId="0" applyNumberFormat="1" applyFont="1" applyFill="1" applyBorder="1" applyAlignment="1">
      <alignment vertical="top"/>
      <protection locked="0" hidden="1"/>
    </xf>
    <xf numFmtId="187" fontId="16" fillId="0" borderId="16" xfId="0" applyNumberFormat="1" applyFont="1" applyFill="1" applyBorder="1" applyAlignment="1">
      <alignment vertical="top"/>
      <protection locked="0" hidden="1"/>
    </xf>
    <xf numFmtId="213" fontId="16" fillId="0" borderId="20" xfId="0" applyNumberFormat="1" applyFont="1" applyFill="1" applyBorder="1" applyAlignment="1">
      <alignment vertical="top"/>
      <protection locked="0" hidden="1"/>
    </xf>
    <xf numFmtId="182" fontId="20" fillId="0" borderId="1" xfId="0" applyNumberFormat="1" applyFont="1" applyFill="1" applyBorder="1" applyAlignment="1">
      <protection locked="0" hidden="1"/>
    </xf>
    <xf numFmtId="182" fontId="20" fillId="0" borderId="4" xfId="0" applyNumberFormat="1" applyFont="1" applyFill="1" applyBorder="1" applyAlignment="1">
      <protection locked="0" hidden="1"/>
    </xf>
    <xf numFmtId="168" fontId="20" fillId="0" borderId="8" xfId="0" applyNumberFormat="1" applyFont="1" applyFill="1" applyBorder="1" applyAlignment="1">
      <protection locked="0" hidden="1"/>
    </xf>
    <xf numFmtId="214" fontId="20" fillId="0" borderId="8" xfId="0" applyNumberFormat="1" applyFont="1" applyFill="1" applyBorder="1" applyAlignment="1">
      <protection locked="0" hidden="1"/>
    </xf>
    <xf numFmtId="169" fontId="20" fillId="0" borderId="3" xfId="0" applyNumberFormat="1" applyFont="1" applyFill="1" applyBorder="1" applyAlignment="1">
      <protection locked="0" hidden="1"/>
    </xf>
    <xf numFmtId="181" fontId="20" fillId="0" borderId="8" xfId="0" applyNumberFormat="1" applyFont="1" applyFill="1" applyBorder="1" applyAlignment="1">
      <protection locked="0" hidden="1"/>
    </xf>
    <xf numFmtId="184" fontId="20" fillId="0" borderId="8" xfId="0" applyNumberFormat="1" applyFont="1" applyFill="1" applyBorder="1" applyAlignment="1">
      <protection locked="0" hidden="1"/>
    </xf>
    <xf numFmtId="187" fontId="20" fillId="0" borderId="42" xfId="0" applyNumberFormat="1" applyFont="1" applyFill="1" applyBorder="1" applyAlignment="1">
      <protection locked="0" hidden="1"/>
    </xf>
    <xf numFmtId="213" fontId="20" fillId="0" borderId="10" xfId="0" applyNumberFormat="1" applyFont="1" applyFill="1" applyBorder="1" applyAlignment="1">
      <protection locked="0" hidden="1"/>
    </xf>
    <xf numFmtId="0" fontId="3" fillId="0" borderId="0" xfId="0" applyNumberFormat="1" applyFont="1" applyFill="1" applyBorder="1" applyAlignment="1" applyProtection="1">
      <alignment horizontal="centerContinuous"/>
    </xf>
    <xf numFmtId="164" fontId="3" fillId="0" borderId="0" xfId="0" applyNumberFormat="1" applyFont="1" applyFill="1" applyBorder="1" applyAlignment="1" applyProtection="1">
      <alignment horizontal="right"/>
    </xf>
    <xf numFmtId="0" fontId="3" fillId="0" borderId="1" xfId="0" applyNumberFormat="1" applyFont="1" applyFill="1" applyBorder="1" applyAlignment="1" applyProtection="1"/>
    <xf numFmtId="172" fontId="16" fillId="0" borderId="0" xfId="0" applyNumberFormat="1" applyFont="1" applyFill="1" applyBorder="1" applyAlignment="1">
      <protection locked="0" hidden="1"/>
    </xf>
    <xf numFmtId="204" fontId="16" fillId="0" borderId="11" xfId="0" applyNumberFormat="1" applyFont="1" applyFill="1" applyBorder="1" applyAlignment="1">
      <protection locked="0" hidden="1"/>
    </xf>
    <xf numFmtId="215" fontId="16" fillId="0" borderId="11" xfId="0" applyNumberFormat="1" applyFont="1" applyFill="1" applyBorder="1" applyAlignment="1">
      <protection locked="0" hidden="1"/>
    </xf>
    <xf numFmtId="165" fontId="20" fillId="0" borderId="0" xfId="0" applyNumberFormat="1" applyFont="1" applyFill="1" applyBorder="1" applyAlignment="1">
      <alignment horizontal="right"/>
      <protection locked="0" hidden="1"/>
    </xf>
    <xf numFmtId="172" fontId="16" fillId="0" borderId="0" xfId="0" applyNumberFormat="1" applyFont="1" applyFill="1" applyBorder="1" applyAlignment="1">
      <alignment vertical="top"/>
      <protection locked="0" hidden="1"/>
    </xf>
    <xf numFmtId="172" fontId="16" fillId="0" borderId="11" xfId="0" applyNumberFormat="1" applyFont="1" applyFill="1" applyBorder="1" applyAlignment="1">
      <alignment vertical="top"/>
      <protection locked="0" hidden="1"/>
    </xf>
    <xf numFmtId="167" fontId="16" fillId="0" borderId="11" xfId="0" applyNumberFormat="1" applyFont="1" applyFill="1" applyBorder="1" applyAlignment="1">
      <alignment vertical="top"/>
      <protection locked="0" hidden="1"/>
    </xf>
    <xf numFmtId="187" fontId="16" fillId="0" borderId="11" xfId="0" applyNumberFormat="1" applyFont="1" applyFill="1" applyBorder="1" applyAlignment="1">
      <alignment vertical="top"/>
      <protection locked="0" hidden="1"/>
    </xf>
    <xf numFmtId="204" fontId="16" fillId="0" borderId="11" xfId="0" applyNumberFormat="1" applyFont="1" applyFill="1" applyBorder="1" applyAlignment="1">
      <alignment vertical="top"/>
      <protection locked="0" hidden="1"/>
    </xf>
    <xf numFmtId="185" fontId="16" fillId="0" borderId="11" xfId="0" applyNumberFormat="1" applyFont="1" applyFill="1" applyBorder="1" applyAlignment="1">
      <alignment vertical="top"/>
      <protection locked="0" hidden="1"/>
    </xf>
    <xf numFmtId="215" fontId="16" fillId="0" borderId="11" xfId="0" applyNumberFormat="1" applyFont="1" applyFill="1" applyBorder="1" applyAlignment="1">
      <alignment vertical="top"/>
      <protection locked="0" hidden="1"/>
    </xf>
    <xf numFmtId="167" fontId="16" fillId="0" borderId="16" xfId="0" applyNumberFormat="1" applyFont="1" applyFill="1" applyBorder="1" applyAlignment="1">
      <alignment vertical="top"/>
      <protection locked="0" hidden="1"/>
    </xf>
    <xf numFmtId="203" fontId="16" fillId="0" borderId="20" xfId="0" applyNumberFormat="1" applyFont="1" applyFill="1" applyBorder="1" applyAlignment="1">
      <alignment vertical="top"/>
      <protection locked="0" hidden="1"/>
    </xf>
    <xf numFmtId="172" fontId="20" fillId="0" borderId="1" xfId="0" applyNumberFormat="1" applyFont="1" applyFill="1" applyBorder="1" applyAlignment="1">
      <protection locked="0" hidden="1"/>
    </xf>
    <xf numFmtId="204" fontId="20" fillId="0" borderId="11" xfId="0" applyNumberFormat="1" applyFont="1" applyFill="1" applyBorder="1" applyAlignment="1">
      <protection locked="0" hidden="1"/>
    </xf>
    <xf numFmtId="185" fontId="20" fillId="0" borderId="11" xfId="0" applyNumberFormat="1" applyFont="1" applyFill="1" applyBorder="1" applyAlignment="1">
      <protection locked="0" hidden="1"/>
    </xf>
    <xf numFmtId="215" fontId="20" fillId="0" borderId="11" xfId="0" applyNumberFormat="1" applyFont="1" applyFill="1" applyBorder="1" applyAlignment="1">
      <protection locked="0" hidden="1"/>
    </xf>
    <xf numFmtId="167" fontId="20" fillId="0" borderId="16" xfId="0" applyNumberFormat="1" applyFont="1" applyFill="1" applyBorder="1" applyAlignment="1">
      <protection locked="0" hidden="1"/>
    </xf>
    <xf numFmtId="203" fontId="20" fillId="0" borderId="9" xfId="0" applyNumberFormat="1" applyFont="1" applyFill="1" applyBorder="1" applyAlignment="1">
      <protection locked="0" hidden="1"/>
    </xf>
    <xf numFmtId="165" fontId="20" fillId="0" borderId="1" xfId="0" applyNumberFormat="1" applyFont="1" applyFill="1" applyBorder="1" applyAlignment="1">
      <alignment horizontal="right"/>
      <protection locked="0" hidden="1"/>
    </xf>
    <xf numFmtId="172" fontId="20" fillId="0" borderId="4" xfId="0" applyNumberFormat="1" applyFont="1" applyFill="1" applyBorder="1" applyAlignment="1">
      <protection locked="0" hidden="1"/>
    </xf>
    <xf numFmtId="204" fontId="20" fillId="0" borderId="8" xfId="0" applyNumberFormat="1" applyFont="1" applyFill="1" applyBorder="1" applyAlignment="1">
      <protection locked="0" hidden="1"/>
    </xf>
    <xf numFmtId="185" fontId="20" fillId="0" borderId="8" xfId="0" applyNumberFormat="1" applyFont="1" applyFill="1" applyBorder="1" applyAlignment="1">
      <protection locked="0" hidden="1"/>
    </xf>
    <xf numFmtId="215" fontId="20" fillId="0" borderId="8" xfId="0" applyNumberFormat="1" applyFont="1" applyFill="1" applyBorder="1" applyAlignment="1">
      <protection locked="0" hidden="1"/>
    </xf>
    <xf numFmtId="167" fontId="20" fillId="0" borderId="42" xfId="0" applyNumberFormat="1" applyFont="1" applyFill="1" applyBorder="1" applyAlignment="1">
      <protection locked="0" hidden="1"/>
    </xf>
    <xf numFmtId="203" fontId="20" fillId="0" borderId="10" xfId="0" applyNumberFormat="1" applyFont="1" applyFill="1" applyBorder="1" applyAlignment="1">
      <protection locked="0" hidden="1"/>
    </xf>
    <xf numFmtId="203" fontId="20" fillId="0" borderId="20" xfId="0" applyNumberFormat="1" applyFont="1" applyFill="1" applyBorder="1" applyAlignment="1">
      <protection locked="0" hidden="1"/>
    </xf>
    <xf numFmtId="0" fontId="4" fillId="0" borderId="0" xfId="0" applyNumberFormat="1" applyFont="1" applyFill="1" applyBorder="1" applyAlignment="1" applyProtection="1">
      <alignment vertical="top"/>
    </xf>
    <xf numFmtId="0" fontId="4" fillId="0" borderId="15" xfId="0" applyNumberFormat="1" applyFont="1" applyFill="1" applyBorder="1" applyAlignment="1" applyProtection="1">
      <alignment vertical="top" wrapText="1"/>
    </xf>
    <xf numFmtId="0" fontId="13" fillId="0" borderId="3" xfId="0" applyNumberFormat="1" applyFont="1" applyFill="1" applyBorder="1" applyAlignment="1" applyProtection="1">
      <alignment horizontal="centerContinuous" vertical="top"/>
    </xf>
    <xf numFmtId="0" fontId="10" fillId="0" borderId="0" xfId="0" applyNumberFormat="1" applyFont="1" applyFill="1" applyBorder="1" applyAlignment="1" applyProtection="1">
      <alignment vertical="top"/>
    </xf>
    <xf numFmtId="0" fontId="10" fillId="0" borderId="11" xfId="0" applyNumberFormat="1" applyFont="1" applyFill="1" applyBorder="1" applyAlignment="1" applyProtection="1">
      <alignment horizontal="centerContinuous" vertical="top"/>
    </xf>
    <xf numFmtId="0" fontId="12" fillId="0" borderId="9" xfId="0" applyNumberFormat="1" applyFont="1" applyFill="1" applyBorder="1" applyAlignment="1" applyProtection="1">
      <alignment horizontal="centerContinuous" vertical="top" readingOrder="2"/>
    </xf>
    <xf numFmtId="0" fontId="10" fillId="0" borderId="15"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Continuous" vertical="top" wrapText="1"/>
    </xf>
    <xf numFmtId="0" fontId="10" fillId="0" borderId="18" xfId="0" applyNumberFormat="1" applyFont="1" applyFill="1" applyBorder="1" applyAlignment="1" applyProtection="1">
      <alignment horizontal="center" vertical="top" wrapText="1"/>
    </xf>
    <xf numFmtId="0" fontId="10" fillId="0" borderId="1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xf>
    <xf numFmtId="0" fontId="6" fillId="0" borderId="0" xfId="0" applyNumberFormat="1" applyFont="1" applyFill="1" applyAlignment="1" applyProtection="1">
      <alignment horizontal="center"/>
    </xf>
    <xf numFmtId="208" fontId="16" fillId="0" borderId="9" xfId="0" applyNumberFormat="1" applyFont="1" applyFill="1" applyBorder="1" applyAlignment="1">
      <alignment horizontal="right"/>
      <protection locked="0" hidden="1"/>
    </xf>
    <xf numFmtId="189" fontId="20" fillId="0" borderId="1" xfId="0" applyNumberFormat="1" applyFont="1" applyFill="1" applyBorder="1" applyAlignment="1">
      <alignment horizontal="right"/>
      <protection locked="0" hidden="1"/>
    </xf>
    <xf numFmtId="169" fontId="20" fillId="0" borderId="11" xfId="0" applyNumberFormat="1" applyFont="1" applyFill="1" applyBorder="1" applyAlignment="1">
      <alignment horizontal="right"/>
      <protection locked="0" hidden="1"/>
    </xf>
    <xf numFmtId="208" fontId="20" fillId="0" borderId="15" xfId="0" applyNumberFormat="1" applyFont="1" applyFill="1" applyBorder="1" applyAlignment="1">
      <alignment horizontal="right"/>
      <protection locked="0" hidden="1"/>
    </xf>
    <xf numFmtId="208" fontId="20" fillId="0" borderId="9" xfId="0" applyNumberFormat="1" applyFont="1" applyFill="1" applyBorder="1" applyAlignment="1">
      <alignment horizontal="right"/>
      <protection locked="0" hidden="1"/>
    </xf>
    <xf numFmtId="189" fontId="20" fillId="0" borderId="4" xfId="0" applyNumberFormat="1" applyFont="1" applyFill="1" applyBorder="1" applyAlignment="1">
      <alignment horizontal="right"/>
      <protection locked="0" hidden="1"/>
    </xf>
    <xf numFmtId="169" fontId="20" fillId="0" borderId="8" xfId="0" applyNumberFormat="1" applyFont="1" applyFill="1" applyBorder="1" applyAlignment="1">
      <alignment horizontal="right"/>
      <protection locked="0" hidden="1"/>
    </xf>
    <xf numFmtId="208" fontId="20" fillId="0" borderId="18" xfId="0" applyNumberFormat="1" applyFont="1" applyFill="1" applyBorder="1" applyAlignment="1">
      <alignment horizontal="right"/>
      <protection locked="0" hidden="1"/>
    </xf>
    <xf numFmtId="208" fontId="20" fillId="0" borderId="10" xfId="0" applyNumberFormat="1" applyFont="1" applyFill="1" applyBorder="1" applyAlignment="1">
      <alignment horizontal="right"/>
      <protection locked="0" hidden="1"/>
    </xf>
    <xf numFmtId="0" fontId="16" fillId="0" borderId="0" xfId="0" applyNumberFormat="1" applyFont="1" applyFill="1" applyBorder="1" applyAlignment="1" applyProtection="1"/>
    <xf numFmtId="164" fontId="4" fillId="0" borderId="0" xfId="0" applyNumberFormat="1" applyFont="1" applyFill="1" applyAlignment="1" applyProtection="1">
      <alignment horizontal="right"/>
    </xf>
    <xf numFmtId="166" fontId="65" fillId="0" borderId="0" xfId="0" applyNumberFormat="1" applyFont="1" applyFill="1" applyAlignment="1" applyProtection="1">
      <alignment horizontal="centerContinuous"/>
      <protection locked="0" hidden="1"/>
    </xf>
    <xf numFmtId="166" fontId="66" fillId="0" borderId="0" xfId="0" applyNumberFormat="1" applyFont="1" applyFill="1" applyAlignment="1" applyProtection="1">
      <alignment horizontal="centerContinuous"/>
      <protection locked="0" hidden="1"/>
    </xf>
    <xf numFmtId="166" fontId="5" fillId="0" borderId="0" xfId="0" applyNumberFormat="1" applyFont="1" applyFill="1" applyAlignment="1" applyProtection="1">
      <alignment horizontal="centerContinuous"/>
      <protection locked="0" hidden="1"/>
    </xf>
    <xf numFmtId="166" fontId="10" fillId="0" borderId="2" xfId="0" applyNumberFormat="1" applyFont="1" applyFill="1" applyBorder="1" applyAlignment="1" applyProtection="1">
      <alignment horizontal="left"/>
      <protection locked="0" hidden="1"/>
    </xf>
    <xf numFmtId="166" fontId="10" fillId="0" borderId="7" xfId="0" applyNumberFormat="1" applyFont="1" applyFill="1" applyBorder="1" applyAlignment="1" applyProtection="1">
      <alignment horizontal="left"/>
      <protection locked="0" hidden="1"/>
    </xf>
    <xf numFmtId="166" fontId="10" fillId="0" borderId="1" xfId="0" applyNumberFormat="1" applyFont="1" applyFill="1" applyBorder="1" applyAlignment="1" applyProtection="1">
      <alignment horizontal="left" vertical="top"/>
      <protection locked="0" hidden="1"/>
    </xf>
    <xf numFmtId="166" fontId="10" fillId="0" borderId="0" xfId="0" applyNumberFormat="1" applyFont="1" applyFill="1" applyBorder="1" applyAlignment="1" applyProtection="1">
      <alignment horizontal="left" vertical="top"/>
      <protection locked="0" hidden="1"/>
    </xf>
    <xf numFmtId="165" fontId="14" fillId="0" borderId="11" xfId="0" applyNumberFormat="1" applyFont="1" applyFill="1" applyBorder="1" applyAlignment="1" applyProtection="1">
      <alignment horizontal="right" indent="1" readingOrder="1"/>
      <protection locked="0" hidden="1"/>
    </xf>
    <xf numFmtId="166" fontId="10" fillId="0" borderId="1" xfId="0" applyNumberFormat="1" applyFont="1" applyFill="1" applyBorder="1" applyAlignment="1" applyProtection="1">
      <alignment horizontal="left"/>
      <protection locked="0" hidden="1"/>
    </xf>
    <xf numFmtId="166" fontId="10" fillId="0" borderId="0" xfId="0" applyNumberFormat="1" applyFont="1" applyFill="1" applyBorder="1" applyAlignment="1" applyProtection="1">
      <alignment horizontal="left"/>
      <protection locked="0" hidden="1"/>
    </xf>
    <xf numFmtId="164" fontId="14" fillId="0" borderId="11" xfId="0" applyNumberFormat="1" applyFont="1" applyFill="1" applyBorder="1" applyAlignment="1" applyProtection="1">
      <alignment horizontal="right" indent="1" readingOrder="1"/>
      <protection locked="0" hidden="1"/>
    </xf>
    <xf numFmtId="165" fontId="14" fillId="0" borderId="11" xfId="0" applyNumberFormat="1" applyFont="1" applyFill="1" applyBorder="1" applyAlignment="1" applyProtection="1">
      <alignment horizontal="right" indent="1"/>
      <protection locked="0" hidden="1"/>
    </xf>
    <xf numFmtId="166" fontId="10" fillId="0" borderId="4" xfId="0" applyNumberFormat="1" applyFont="1" applyFill="1" applyBorder="1" applyAlignment="1" applyProtection="1">
      <alignment horizontal="left"/>
      <protection locked="0" hidden="1"/>
    </xf>
    <xf numFmtId="166" fontId="10" fillId="0" borderId="3" xfId="0" applyNumberFormat="1" applyFont="1" applyFill="1" applyBorder="1" applyAlignment="1" applyProtection="1">
      <alignment horizontal="left"/>
      <protection locked="0" hidden="1"/>
    </xf>
    <xf numFmtId="164" fontId="14" fillId="0" borderId="8" xfId="0" applyNumberFormat="1" applyFont="1" applyFill="1" applyBorder="1" applyAlignment="1" applyProtection="1">
      <alignment horizontal="right" indent="1" readingOrder="1"/>
      <protection locked="0" hidden="1"/>
    </xf>
    <xf numFmtId="165" fontId="14" fillId="0" borderId="8" xfId="0" applyNumberFormat="1" applyFont="1" applyFill="1" applyBorder="1" applyAlignment="1" applyProtection="1">
      <alignment horizontal="right" indent="1"/>
      <protection locked="0" hidden="1"/>
    </xf>
    <xf numFmtId="165" fontId="14" fillId="0" borderId="8" xfId="0" applyNumberFormat="1" applyFont="1" applyFill="1" applyBorder="1" applyAlignment="1" applyProtection="1">
      <alignment horizontal="right" indent="1" readingOrder="1"/>
      <protection locked="0" hidden="1"/>
    </xf>
    <xf numFmtId="166" fontId="16" fillId="0" borderId="7" xfId="0" applyNumberFormat="1" applyFont="1" applyFill="1" applyBorder="1" applyAlignment="1" applyProtection="1">
      <protection locked="0" hidden="1"/>
    </xf>
    <xf numFmtId="166" fontId="14" fillId="0" borderId="7" xfId="0" applyNumberFormat="1" applyFont="1" applyFill="1" applyBorder="1" applyAlignment="1" applyProtection="1">
      <protection locked="0" hidden="1"/>
    </xf>
    <xf numFmtId="0" fontId="18" fillId="0" borderId="7" xfId="22" applyFont="1" applyBorder="1" applyAlignment="1">
      <alignment horizontal="right" readingOrder="2"/>
    </xf>
    <xf numFmtId="166" fontId="16" fillId="0" borderId="0" xfId="0" applyNumberFormat="1" applyFont="1" applyFill="1" applyAlignment="1" applyProtection="1">
      <protection locked="0" hidden="1"/>
    </xf>
    <xf numFmtId="0" fontId="9" fillId="0" borderId="0" xfId="22" applyFont="1" applyAlignment="1">
      <alignment horizontal="centerContinuous"/>
    </xf>
    <xf numFmtId="15" fontId="7" fillId="0" borderId="11" xfId="22" applyNumberFormat="1" applyFont="1" applyFill="1" applyBorder="1" applyAlignment="1">
      <alignment horizontal="center"/>
    </xf>
    <xf numFmtId="2" fontId="6" fillId="0" borderId="11" xfId="22" applyNumberFormat="1" applyFont="1" applyFill="1" applyBorder="1" applyAlignment="1">
      <alignment horizontal="right" indent="3"/>
    </xf>
    <xf numFmtId="210" fontId="6" fillId="0" borderId="11" xfId="0" applyNumberFormat="1" applyFont="1" applyFill="1" applyBorder="1" applyAlignment="1" applyProtection="1">
      <alignment horizontal="center"/>
      <protection locked="0" hidden="1"/>
    </xf>
    <xf numFmtId="2" fontId="6" fillId="0" borderId="11" xfId="22" applyNumberFormat="1" applyFont="1" applyFill="1" applyBorder="1" applyAlignment="1">
      <alignment horizontal="center"/>
    </xf>
    <xf numFmtId="166" fontId="9" fillId="0" borderId="0" xfId="0" applyFont="1" applyFill="1" applyAlignment="1">
      <alignment horizontal="centerContinuous" vertical="center"/>
      <protection locked="0" hidden="1"/>
    </xf>
    <xf numFmtId="166" fontId="4" fillId="0" borderId="0" xfId="0" applyFont="1" applyFill="1" applyAlignment="1">
      <alignment horizontal="centerContinuous" vertical="center"/>
      <protection locked="0" hidden="1"/>
    </xf>
    <xf numFmtId="166" fontId="4" fillId="0" borderId="0" xfId="0" applyFont="1" applyFill="1" applyAlignment="1">
      <alignment vertical="center" wrapText="1"/>
      <protection locked="0" hidden="1"/>
    </xf>
    <xf numFmtId="166" fontId="16" fillId="0" borderId="3" xfId="0" applyFont="1" applyFill="1" applyBorder="1" applyAlignment="1">
      <protection locked="0" hidden="1"/>
    </xf>
    <xf numFmtId="166" fontId="13" fillId="0" borderId="0" xfId="0" applyFont="1" applyFill="1" applyAlignment="1">
      <alignment horizontal="right" readingOrder="2"/>
      <protection locked="0" hidden="1"/>
    </xf>
    <xf numFmtId="166" fontId="10" fillId="0" borderId="21" xfId="0" applyFont="1" applyFill="1" applyBorder="1" applyAlignment="1">
      <alignment horizontal="left" vertical="center" indent="2"/>
      <protection locked="0" hidden="1"/>
    </xf>
    <xf numFmtId="166" fontId="12" fillId="0" borderId="22" xfId="0" applyFont="1" applyFill="1" applyBorder="1" applyAlignment="1">
      <alignment horizontal="right" vertical="center" indent="2" readingOrder="2"/>
      <protection locked="0" hidden="1"/>
    </xf>
    <xf numFmtId="166" fontId="10" fillId="0" borderId="1" xfId="0" applyFont="1" applyFill="1" applyBorder="1" applyAlignment="1">
      <alignment horizontal="center" vertical="center"/>
      <protection locked="0" hidden="1"/>
    </xf>
    <xf numFmtId="166" fontId="12" fillId="0" borderId="11" xfId="0" applyFont="1" applyFill="1" applyBorder="1" applyAlignment="1">
      <alignment horizontal="center" vertical="center"/>
      <protection locked="0" hidden="1"/>
    </xf>
    <xf numFmtId="166" fontId="12" fillId="0" borderId="1" xfId="0" applyFont="1" applyFill="1" applyBorder="1" applyAlignment="1">
      <alignment horizontal="center" vertical="center"/>
      <protection locked="0" hidden="1"/>
    </xf>
    <xf numFmtId="209" fontId="10" fillId="0" borderId="1" xfId="0" applyNumberFormat="1" applyFont="1" applyFill="1" applyBorder="1" applyAlignment="1">
      <alignment horizontal="left" wrapText="1" indent="1"/>
      <protection locked="0" hidden="1"/>
    </xf>
    <xf numFmtId="2" fontId="4" fillId="0" borderId="11" xfId="0" applyNumberFormat="1" applyFont="1" applyFill="1" applyBorder="1" applyAlignment="1">
      <alignment horizontal="right" indent="2"/>
      <protection locked="0" hidden="1"/>
    </xf>
    <xf numFmtId="2" fontId="4" fillId="0" borderId="11" xfId="0" applyNumberFormat="1" applyFont="1" applyFill="1" applyBorder="1" applyAlignment="1">
      <alignment horizontal="right" indent="1"/>
      <protection locked="0" hidden="1"/>
    </xf>
    <xf numFmtId="2" fontId="22" fillId="0" borderId="11" xfId="0" applyNumberFormat="1" applyFont="1" applyFill="1" applyBorder="1" applyAlignment="1">
      <alignment horizontal="right" indent="1" readingOrder="2"/>
      <protection locked="0" hidden="1"/>
    </xf>
    <xf numFmtId="209" fontId="10" fillId="0" borderId="1" xfId="0" applyNumberFormat="1" applyFont="1" applyFill="1" applyBorder="1" applyAlignment="1">
      <alignment horizontal="left" indent="1"/>
      <protection locked="0" hidden="1"/>
    </xf>
    <xf numFmtId="209" fontId="10" fillId="0" borderId="1" xfId="0" applyNumberFormat="1" applyFont="1" applyFill="1" applyBorder="1" applyAlignment="1">
      <alignment horizontal="center"/>
      <protection locked="0" hidden="1"/>
    </xf>
    <xf numFmtId="2" fontId="10" fillId="0" borderId="11" xfId="0" applyNumberFormat="1" applyFont="1" applyFill="1" applyBorder="1" applyAlignment="1">
      <alignment horizontal="right" indent="2"/>
      <protection locked="0" hidden="1"/>
    </xf>
    <xf numFmtId="2" fontId="10" fillId="0" borderId="11" xfId="0" applyNumberFormat="1" applyFont="1" applyFill="1" applyBorder="1" applyAlignment="1">
      <alignment horizontal="right" indent="1"/>
      <protection locked="0" hidden="1"/>
    </xf>
    <xf numFmtId="2" fontId="22" fillId="0" borderId="11" xfId="0" applyNumberFormat="1" applyFont="1" applyFill="1" applyBorder="1" applyAlignment="1">
      <alignment horizontal="center" readingOrder="2"/>
      <protection locked="0" hidden="1"/>
    </xf>
    <xf numFmtId="166" fontId="20" fillId="0" borderId="0" xfId="0" applyFont="1" applyFill="1" applyAlignment="1">
      <alignment horizontal="right" readingOrder="2"/>
      <protection locked="0" hidden="1"/>
    </xf>
    <xf numFmtId="166" fontId="68" fillId="0" borderId="0" xfId="0" applyFont="1" applyFill="1" applyAlignment="1">
      <alignment horizontal="centerContinuous"/>
      <protection locked="0" hidden="1"/>
    </xf>
    <xf numFmtId="166" fontId="4" fillId="0" borderId="0" xfId="0" applyFont="1" applyFill="1" applyAlignment="1">
      <alignment horizontal="centerContinuous" vertical="center" wrapText="1"/>
      <protection locked="0" hidden="1"/>
    </xf>
    <xf numFmtId="166" fontId="10" fillId="0" borderId="3" xfId="0" applyFont="1" applyFill="1" applyBorder="1" applyAlignment="1">
      <alignment horizontal="left"/>
      <protection locked="0" hidden="1"/>
    </xf>
    <xf numFmtId="2" fontId="4" fillId="0" borderId="8" xfId="18" applyNumberFormat="1" applyFont="1" applyFill="1" applyBorder="1" applyAlignment="1">
      <alignment horizontal="center"/>
      <protection locked="0" hidden="1"/>
    </xf>
    <xf numFmtId="2" fontId="4" fillId="0" borderId="8" xfId="18" applyNumberFormat="1" applyFont="1" applyFill="1" applyBorder="1" applyAlignment="1">
      <alignment horizontal="right" indent="1"/>
      <protection locked="0" hidden="1"/>
    </xf>
    <xf numFmtId="2" fontId="4" fillId="0" borderId="8" xfId="18" applyNumberFormat="1" applyFont="1" applyFill="1" applyBorder="1" applyAlignment="1">
      <alignment horizontal="right" indent="3"/>
      <protection locked="0" hidden="1"/>
    </xf>
    <xf numFmtId="2" fontId="4" fillId="0" borderId="8" xfId="18" applyNumberFormat="1" applyFont="1" applyFill="1" applyBorder="1" applyAlignment="1">
      <alignment horizontal="right" indent="2"/>
      <protection locked="0" hidden="1"/>
    </xf>
    <xf numFmtId="218" fontId="20" fillId="0" borderId="8" xfId="0" applyNumberFormat="1" applyFont="1" applyFill="1" applyBorder="1" applyAlignment="1">
      <alignment horizontal="right" indent="2"/>
      <protection locked="0" hidden="1"/>
    </xf>
    <xf numFmtId="210" fontId="20" fillId="0" borderId="8" xfId="0" applyNumberFormat="1" applyFont="1" applyFill="1" applyBorder="1" applyAlignment="1">
      <alignment horizontal="right" indent="2"/>
      <protection locked="0" hidden="1"/>
    </xf>
    <xf numFmtId="0" fontId="5" fillId="0" borderId="0" xfId="0" applyNumberFormat="1" applyFont="1" applyFill="1" applyAlignment="1" applyProtection="1">
      <alignment horizontal="centerContinuous" vertical="top"/>
    </xf>
    <xf numFmtId="0" fontId="9" fillId="0" borderId="0" xfId="0" applyNumberFormat="1" applyFont="1" applyFill="1" applyAlignment="1" applyProtection="1">
      <alignment horizontal="centerContinuous" vertical="top"/>
    </xf>
    <xf numFmtId="0" fontId="4" fillId="0" borderId="0" xfId="0" applyNumberFormat="1" applyFont="1" applyFill="1" applyBorder="1" applyAlignment="1" applyProtection="1">
      <alignment horizontal="centerContinuous" wrapText="1"/>
    </xf>
    <xf numFmtId="196" fontId="20" fillId="0" borderId="8" xfId="0" applyNumberFormat="1" applyFont="1" applyFill="1" applyBorder="1" applyAlignment="1">
      <alignment horizontal="right"/>
      <protection locked="0" hidden="1"/>
    </xf>
    <xf numFmtId="190" fontId="16" fillId="0" borderId="0" xfId="0" applyNumberFormat="1" applyFont="1" applyFill="1" applyAlignment="1">
      <protection locked="0" hidden="1"/>
    </xf>
    <xf numFmtId="182" fontId="16" fillId="0" borderId="9" xfId="0" applyNumberFormat="1" applyFont="1" applyFill="1" applyBorder="1" applyAlignment="1">
      <protection locked="0" hidden="1"/>
    </xf>
    <xf numFmtId="190" fontId="16" fillId="0" borderId="11" xfId="0" applyNumberFormat="1" applyFont="1" applyFill="1" applyBorder="1" applyAlignment="1">
      <alignment horizontal="right" vertical="top"/>
      <protection locked="0" hidden="1"/>
    </xf>
    <xf numFmtId="190" fontId="16" fillId="0" borderId="11" xfId="0" applyNumberFormat="1" applyFont="1" applyFill="1" applyBorder="1" applyAlignment="1">
      <alignment vertical="top"/>
      <protection locked="0" hidden="1"/>
    </xf>
    <xf numFmtId="182" fontId="16" fillId="0" borderId="11" xfId="0" applyNumberFormat="1" applyFont="1" applyFill="1" applyBorder="1" applyAlignment="1">
      <alignment vertical="top"/>
      <protection locked="0" hidden="1"/>
    </xf>
    <xf numFmtId="190" fontId="20" fillId="0" borderId="11" xfId="0" applyNumberFormat="1" applyFont="1" applyFill="1" applyBorder="1" applyAlignment="1">
      <protection locked="0" hidden="1"/>
    </xf>
    <xf numFmtId="190" fontId="20" fillId="0" borderId="8" xfId="0" applyNumberFormat="1" applyFont="1" applyFill="1" applyBorder="1" applyAlignment="1">
      <protection locked="0" hidden="1"/>
    </xf>
    <xf numFmtId="182" fontId="20" fillId="0" borderId="8" xfId="0" applyNumberFormat="1" applyFont="1" applyFill="1" applyBorder="1" applyAlignment="1">
      <protection locked="0" hidden="1"/>
    </xf>
    <xf numFmtId="190" fontId="20" fillId="0" borderId="0" xfId="0" applyNumberFormat="1" applyFont="1" applyFill="1" applyBorder="1" applyAlignment="1">
      <protection locked="0" hidden="1"/>
    </xf>
    <xf numFmtId="170" fontId="3" fillId="0" borderId="0" xfId="0" applyNumberFormat="1" applyFont="1" applyFill="1" applyAlignment="1" applyProtection="1">
      <alignment horizontal="centerContinuous" wrapText="1"/>
    </xf>
    <xf numFmtId="0" fontId="9" fillId="0" borderId="0" xfId="0" applyNumberFormat="1" applyFont="1" applyFill="1" applyAlignment="1" applyProtection="1">
      <alignment horizontal="centerContinuous" vertical="center"/>
    </xf>
    <xf numFmtId="181" fontId="16" fillId="0" borderId="0" xfId="0" applyNumberFormat="1" applyFont="1" applyFill="1" applyAlignment="1">
      <protection locked="0" hidden="1"/>
    </xf>
    <xf numFmtId="175" fontId="16" fillId="0" borderId="11" xfId="0" applyNumberFormat="1" applyFont="1" applyFill="1" applyBorder="1" applyAlignment="1">
      <protection locked="0" hidden="1"/>
    </xf>
    <xf numFmtId="181" fontId="16" fillId="0" borderId="9" xfId="0" applyNumberFormat="1" applyFont="1" applyFill="1" applyBorder="1" applyAlignment="1">
      <protection locked="0" hidden="1"/>
    </xf>
    <xf numFmtId="181" fontId="16" fillId="0" borderId="11" xfId="0" applyNumberFormat="1" applyFont="1" applyFill="1" applyBorder="1" applyAlignment="1">
      <alignment vertical="top"/>
      <protection locked="0" hidden="1"/>
    </xf>
    <xf numFmtId="175" fontId="16" fillId="0" borderId="11" xfId="0" applyNumberFormat="1" applyFont="1" applyFill="1" applyBorder="1" applyAlignment="1">
      <alignment vertical="top"/>
      <protection locked="0" hidden="1"/>
    </xf>
    <xf numFmtId="175" fontId="20" fillId="0" borderId="8" xfId="0" applyNumberFormat="1" applyFont="1" applyFill="1" applyBorder="1" applyAlignment="1">
      <protection locked="0" hidden="1"/>
    </xf>
    <xf numFmtId="181" fontId="20" fillId="0" borderId="10" xfId="0" applyNumberFormat="1" applyFont="1" applyFill="1" applyBorder="1" applyAlignment="1">
      <protection locked="0" hidden="1"/>
    </xf>
    <xf numFmtId="181" fontId="16" fillId="0" borderId="0" xfId="0" applyNumberFormat="1" applyFont="1" applyFill="1" applyBorder="1" applyAlignment="1" applyProtection="1"/>
    <xf numFmtId="181" fontId="16" fillId="0" borderId="0" xfId="0" applyNumberFormat="1" applyFont="1" applyFill="1" applyBorder="1" applyAlignment="1" applyProtection="1">
      <alignment horizontal="centerContinuous"/>
    </xf>
    <xf numFmtId="165" fontId="3" fillId="0" borderId="0" xfId="0" applyNumberFormat="1" applyFont="1" applyFill="1" applyAlignment="1" applyProtection="1">
      <alignment horizontal="right" wrapText="1"/>
    </xf>
    <xf numFmtId="166" fontId="65" fillId="0" borderId="0" xfId="0" applyFont="1" applyFill="1" applyAlignment="1">
      <alignment horizontal="centerContinuous" vertical="center"/>
      <protection locked="0" hidden="1"/>
    </xf>
    <xf numFmtId="166" fontId="19" fillId="0" borderId="0" xfId="0" applyNumberFormat="1" applyFont="1" applyFill="1" applyBorder="1" applyAlignment="1">
      <protection locked="0" hidden="1"/>
    </xf>
    <xf numFmtId="179" fontId="16" fillId="0" borderId="1" xfId="0" applyNumberFormat="1" applyFont="1" applyFill="1" applyBorder="1" applyAlignment="1">
      <protection locked="0" hidden="1"/>
    </xf>
    <xf numFmtId="201" fontId="16" fillId="0" borderId="11" xfId="0" applyNumberFormat="1" applyFont="1" applyFill="1" applyBorder="1" applyAlignment="1">
      <alignment horizontal="right"/>
      <protection locked="0" hidden="1"/>
    </xf>
    <xf numFmtId="191" fontId="16" fillId="0" borderId="15" xfId="0" applyNumberFormat="1" applyFont="1" applyFill="1" applyBorder="1" applyAlignment="1">
      <protection locked="0" hidden="1"/>
    </xf>
    <xf numFmtId="195" fontId="16" fillId="0" borderId="11" xfId="0" applyNumberFormat="1" applyFont="1" applyFill="1" applyBorder="1" applyAlignment="1">
      <protection locked="0" hidden="1"/>
    </xf>
    <xf numFmtId="180" fontId="16" fillId="0" borderId="11" xfId="0" applyNumberFormat="1" applyFont="1" applyFill="1" applyBorder="1" applyAlignment="1">
      <protection locked="0" hidden="1"/>
    </xf>
    <xf numFmtId="165" fontId="16" fillId="0" borderId="11" xfId="0" applyNumberFormat="1" applyFont="1" applyFill="1" applyBorder="1" applyAlignment="1">
      <alignment horizontal="right" indent="2"/>
      <protection locked="0" hidden="1"/>
    </xf>
    <xf numFmtId="171" fontId="16" fillId="0" borderId="9" xfId="0" applyNumberFormat="1" applyFont="1" applyFill="1" applyBorder="1" applyAlignment="1">
      <protection locked="0" hidden="1"/>
    </xf>
    <xf numFmtId="166" fontId="29" fillId="0" borderId="1" xfId="0" applyNumberFormat="1" applyFont="1" applyFill="1" applyBorder="1" applyAlignment="1">
      <alignment horizontal="left" vertical="top"/>
      <protection locked="0" hidden="1"/>
    </xf>
    <xf numFmtId="166" fontId="29" fillId="0" borderId="0" xfId="0" applyFont="1" applyFill="1" applyBorder="1" applyAlignment="1">
      <protection locked="0" hidden="1"/>
    </xf>
    <xf numFmtId="166" fontId="29" fillId="0" borderId="3" xfId="0" applyFont="1" applyFill="1" applyBorder="1" applyAlignment="1">
      <protection locked="0" hidden="1"/>
    </xf>
    <xf numFmtId="200" fontId="20" fillId="0" borderId="8" xfId="0" applyNumberFormat="1" applyFont="1" applyFill="1" applyBorder="1" applyAlignment="1">
      <protection locked="0" hidden="1"/>
    </xf>
    <xf numFmtId="172" fontId="20" fillId="0" borderId="3" xfId="0" applyNumberFormat="1" applyFont="1" applyFill="1" applyBorder="1" applyAlignment="1">
      <protection locked="0" hidden="1"/>
    </xf>
    <xf numFmtId="191" fontId="20" fillId="0" borderId="18" xfId="0" applyNumberFormat="1" applyFont="1" applyFill="1" applyBorder="1" applyAlignment="1">
      <protection locked="0" hidden="1"/>
    </xf>
    <xf numFmtId="195" fontId="20" fillId="0" borderId="8" xfId="0" applyNumberFormat="1" applyFont="1" applyFill="1" applyBorder="1" applyAlignment="1">
      <protection locked="0" hidden="1"/>
    </xf>
    <xf numFmtId="207" fontId="20" fillId="0" borderId="8" xfId="0" applyNumberFormat="1" applyFont="1" applyFill="1" applyBorder="1" applyAlignment="1">
      <protection locked="0" hidden="1"/>
    </xf>
    <xf numFmtId="180" fontId="20" fillId="0" borderId="8" xfId="0" applyNumberFormat="1" applyFont="1" applyFill="1" applyBorder="1" applyAlignment="1">
      <protection locked="0" hidden="1"/>
    </xf>
    <xf numFmtId="171" fontId="20" fillId="0" borderId="8" xfId="0" applyNumberFormat="1" applyFont="1" applyFill="1" applyBorder="1" applyAlignment="1">
      <protection locked="0" hidden="1"/>
    </xf>
    <xf numFmtId="172" fontId="20" fillId="0" borderId="0" xfId="0" applyNumberFormat="1" applyFont="1" applyFill="1" applyAlignment="1">
      <protection locked="0" hidden="1"/>
    </xf>
    <xf numFmtId="0" fontId="3" fillId="0" borderId="7" xfId="0" applyNumberFormat="1" applyFont="1" applyFill="1" applyBorder="1" applyAlignment="1" applyProtection="1">
      <alignment vertical="top"/>
    </xf>
    <xf numFmtId="165" fontId="3" fillId="0" borderId="0" xfId="0" applyNumberFormat="1" applyFont="1" applyFill="1" applyAlignment="1" applyProtection="1">
      <alignment horizontal="right"/>
    </xf>
    <xf numFmtId="165" fontId="3" fillId="0" borderId="0" xfId="0" applyNumberFormat="1" applyFont="1" applyFill="1" applyAlignment="1" applyProtection="1"/>
    <xf numFmtId="3" fontId="3" fillId="0" borderId="0" xfId="0" applyNumberFormat="1" applyFont="1" applyFill="1" applyAlignment="1" applyProtection="1"/>
    <xf numFmtId="0" fontId="69" fillId="0" borderId="0" xfId="21" applyFont="1" applyAlignment="1">
      <alignment horizontal="centerContinuous" vertical="center" readingOrder="2"/>
    </xf>
    <xf numFmtId="0" fontId="3" fillId="0" borderId="0" xfId="21" applyFont="1" applyAlignment="1">
      <alignment horizontal="centerContinuous"/>
    </xf>
    <xf numFmtId="0" fontId="3" fillId="0" borderId="0" xfId="21" applyFont="1"/>
    <xf numFmtId="0" fontId="40" fillId="0" borderId="0" xfId="21" applyFont="1" applyAlignment="1">
      <alignment horizontal="centerContinuous" vertical="center"/>
    </xf>
    <xf numFmtId="0" fontId="46" fillId="0" borderId="6" xfId="21" applyFont="1" applyBorder="1" applyAlignment="1">
      <alignment horizontal="centerContinuous" vertical="center"/>
    </xf>
    <xf numFmtId="0" fontId="27" fillId="0" borderId="12" xfId="21" applyFont="1" applyBorder="1" applyAlignment="1">
      <alignment horizontal="center" vertical="top"/>
    </xf>
    <xf numFmtId="0" fontId="3" fillId="0" borderId="0" xfId="21" applyFont="1" applyAlignment="1">
      <alignment vertical="top"/>
    </xf>
    <xf numFmtId="0" fontId="27" fillId="0" borderId="11" xfId="21" applyFont="1" applyBorder="1" applyAlignment="1">
      <alignment horizontal="center" vertical="top"/>
    </xf>
    <xf numFmtId="0" fontId="46" fillId="0" borderId="8" xfId="21" applyFont="1" applyBorder="1" applyAlignment="1">
      <alignment horizontal="center"/>
    </xf>
    <xf numFmtId="0" fontId="3" fillId="0" borderId="0" xfId="21" applyFont="1" applyAlignment="1"/>
    <xf numFmtId="166" fontId="46" fillId="0" borderId="25" xfId="0" applyFont="1" applyFill="1" applyBorder="1" applyAlignment="1">
      <alignment horizontal="left" indent="1"/>
      <protection locked="0" hidden="1"/>
    </xf>
    <xf numFmtId="166" fontId="3" fillId="3" borderId="6" xfId="0" applyFont="1" applyFill="1" applyBorder="1" applyAlignment="1">
      <alignment horizontal="right" indent="1"/>
      <protection locked="0" hidden="1"/>
    </xf>
    <xf numFmtId="166" fontId="29" fillId="0" borderId="6" xfId="0" applyFont="1" applyFill="1" applyBorder="1" applyAlignment="1">
      <alignment horizontal="right" indent="1" readingOrder="2"/>
      <protection locked="0" hidden="1"/>
    </xf>
    <xf numFmtId="166" fontId="3" fillId="0" borderId="27" xfId="0" applyFont="1" applyFill="1" applyBorder="1" applyAlignment="1">
      <alignment horizontal="left" vertical="center" indent="2"/>
      <protection locked="0" hidden="1"/>
    </xf>
    <xf numFmtId="166" fontId="20" fillId="0" borderId="27" xfId="0" applyFont="1" applyFill="1" applyBorder="1" applyAlignment="1">
      <alignment horizontal="right" indent="1" readingOrder="2"/>
      <protection locked="0" hidden="1"/>
    </xf>
    <xf numFmtId="166" fontId="46" fillId="0" borderId="27" xfId="0" applyFont="1" applyFill="1" applyBorder="1" applyAlignment="1">
      <alignment horizontal="left" indent="1"/>
      <protection locked="0" hidden="1"/>
    </xf>
    <xf numFmtId="166" fontId="29" fillId="0" borderId="27" xfId="0" applyFont="1" applyFill="1" applyBorder="1" applyAlignment="1">
      <alignment horizontal="right" indent="1" readingOrder="2"/>
      <protection locked="0" hidden="1"/>
    </xf>
    <xf numFmtId="166" fontId="3" fillId="0" borderId="27" xfId="0" applyFont="1" applyFill="1" applyBorder="1" applyAlignment="1">
      <alignment horizontal="left" vertical="center" indent="1"/>
      <protection locked="0" hidden="1"/>
    </xf>
    <xf numFmtId="1" fontId="20" fillId="0" borderId="27" xfId="0" applyNumberFormat="1" applyFont="1" applyFill="1" applyBorder="1" applyAlignment="1">
      <alignment horizontal="right" vertical="center" indent="2" readingOrder="2"/>
      <protection locked="0" hidden="1"/>
    </xf>
    <xf numFmtId="166" fontId="20" fillId="0" borderId="27" xfId="0" applyFont="1" applyFill="1" applyBorder="1" applyAlignment="1">
      <alignment horizontal="right" vertical="center" indent="2" readingOrder="2"/>
      <protection locked="0" hidden="1"/>
    </xf>
    <xf numFmtId="166" fontId="20" fillId="0" borderId="27" xfId="0" applyFont="1" applyFill="1" applyBorder="1" applyAlignment="1">
      <alignment horizontal="right" indent="2" readingOrder="2"/>
      <protection locked="0" hidden="1"/>
    </xf>
    <xf numFmtId="166" fontId="3" fillId="0" borderId="28" xfId="0" applyFont="1" applyFill="1" applyBorder="1" applyAlignment="1">
      <alignment horizontal="left" vertical="center" indent="1"/>
      <protection locked="0" hidden="1"/>
    </xf>
    <xf numFmtId="166" fontId="3" fillId="0" borderId="28" xfId="0" applyFont="1" applyFill="1" applyBorder="1" applyAlignment="1">
      <alignment horizontal="left" vertical="center" indent="2"/>
      <protection locked="0" hidden="1"/>
    </xf>
    <xf numFmtId="165" fontId="3" fillId="0" borderId="9" xfId="0" applyNumberFormat="1" applyFont="1" applyFill="1" applyBorder="1" applyAlignment="1">
      <alignment horizontal="right"/>
      <protection locked="0" hidden="1"/>
    </xf>
    <xf numFmtId="166" fontId="20" fillId="0" borderId="9" xfId="0" applyFont="1" applyFill="1" applyBorder="1" applyAlignment="1">
      <alignment horizontal="right" indent="2" readingOrder="2"/>
      <protection locked="0" hidden="1"/>
    </xf>
    <xf numFmtId="166" fontId="3" fillId="0" borderId="26" xfId="0" applyFont="1" applyFill="1" applyBorder="1" applyAlignment="1">
      <alignment horizontal="left" indent="1"/>
      <protection locked="0" hidden="1"/>
    </xf>
    <xf numFmtId="0" fontId="3" fillId="0" borderId="7" xfId="21" applyFont="1" applyBorder="1" applyAlignment="1">
      <alignment horizontal="left" readingOrder="1"/>
    </xf>
    <xf numFmtId="0" fontId="3" fillId="0" borderId="7" xfId="21" applyFont="1" applyBorder="1" applyAlignment="1">
      <alignment horizontal="centerContinuous"/>
    </xf>
    <xf numFmtId="0" fontId="3" fillId="0" borderId="7" xfId="21" applyFont="1" applyBorder="1" applyAlignment="1">
      <alignment horizontal="right" readingOrder="2"/>
    </xf>
    <xf numFmtId="166" fontId="3" fillId="0" borderId="0" xfId="0" applyFont="1" applyFill="1" applyBorder="1" applyAlignment="1">
      <alignment horizontal="left" vertical="center" indent="2"/>
      <protection locked="0" hidden="1"/>
    </xf>
    <xf numFmtId="166" fontId="14" fillId="0" borderId="0" xfId="0" applyFont="1" applyFill="1" applyBorder="1" applyAlignment="1">
      <alignment horizontal="right" indent="2" readingOrder="2"/>
      <protection locked="0" hidden="1"/>
    </xf>
    <xf numFmtId="165" fontId="3" fillId="3" borderId="11" xfId="0" applyNumberFormat="1" applyFont="1" applyFill="1" applyBorder="1" applyAlignment="1">
      <alignment horizontal="right" indent="1"/>
      <protection locked="0" hidden="1"/>
    </xf>
    <xf numFmtId="4" fontId="3" fillId="0" borderId="11" xfId="0" applyNumberFormat="1" applyFont="1" applyFill="1" applyBorder="1" applyAlignment="1">
      <alignment horizontal="right"/>
      <protection locked="0" hidden="1"/>
    </xf>
    <xf numFmtId="166" fontId="29" fillId="0" borderId="27" xfId="0" applyFont="1" applyFill="1" applyBorder="1" applyAlignment="1">
      <alignment horizontal="right" vertical="top" indent="1" readingOrder="2"/>
      <protection locked="0" hidden="1"/>
    </xf>
    <xf numFmtId="4" fontId="3" fillId="0" borderId="11" xfId="0" applyNumberFormat="1" applyFont="1" applyFill="1" applyBorder="1" applyAlignment="1" applyProtection="1">
      <alignment horizontal="right"/>
      <protection locked="0" hidden="1"/>
    </xf>
    <xf numFmtId="4" fontId="3" fillId="3" borderId="11" xfId="0" applyNumberFormat="1" applyFont="1" applyFill="1" applyBorder="1" applyAlignment="1" applyProtection="1">
      <alignment horizontal="right"/>
      <protection locked="0" hidden="1"/>
    </xf>
    <xf numFmtId="166" fontId="3" fillId="0" borderId="27" xfId="0" applyFont="1" applyFill="1" applyBorder="1" applyAlignment="1">
      <alignment horizontal="left" vertical="center" wrapText="1" indent="1"/>
      <protection locked="0" hidden="1"/>
    </xf>
    <xf numFmtId="164" fontId="3" fillId="3" borderId="11" xfId="0" applyNumberFormat="1" applyFont="1" applyFill="1" applyBorder="1" applyAlignment="1">
      <alignment horizontal="right"/>
      <protection locked="0" hidden="1"/>
    </xf>
    <xf numFmtId="1" fontId="3" fillId="0" borderId="11" xfId="0" applyNumberFormat="1" applyFont="1" applyFill="1" applyBorder="1" applyAlignment="1">
      <alignment horizontal="right"/>
      <protection locked="0" hidden="1"/>
    </xf>
    <xf numFmtId="164" fontId="3" fillId="0" borderId="11" xfId="0" applyNumberFormat="1" applyFont="1" applyFill="1" applyBorder="1" applyAlignment="1">
      <alignment horizontal="right"/>
      <protection locked="0" hidden="1"/>
    </xf>
    <xf numFmtId="166" fontId="20" fillId="0" borderId="9" xfId="0" applyFont="1" applyFill="1" applyBorder="1" applyAlignment="1">
      <alignment horizontal="right" indent="1" readingOrder="2"/>
      <protection locked="0" hidden="1"/>
    </xf>
    <xf numFmtId="164" fontId="3" fillId="3" borderId="9" xfId="0" applyNumberFormat="1" applyFont="1" applyFill="1" applyBorder="1" applyAlignment="1">
      <protection locked="0" hidden="1"/>
    </xf>
    <xf numFmtId="166" fontId="29" fillId="0" borderId="29" xfId="0" applyFont="1" applyFill="1" applyBorder="1" applyAlignment="1">
      <alignment horizontal="right" indent="1" readingOrder="2"/>
      <protection locked="0" hidden="1"/>
    </xf>
    <xf numFmtId="0" fontId="3" fillId="0" borderId="0" xfId="21" applyFont="1" applyBorder="1" applyAlignment="1">
      <alignment horizontal="left" readingOrder="1"/>
    </xf>
    <xf numFmtId="0" fontId="3" fillId="0" borderId="0" xfId="21" applyFont="1" applyBorder="1" applyAlignment="1">
      <alignment horizontal="centerContinuous"/>
    </xf>
    <xf numFmtId="0" fontId="3" fillId="0" borderId="0" xfId="21" applyFont="1" applyBorder="1" applyAlignment="1">
      <alignment horizontal="right" readingOrder="2"/>
    </xf>
    <xf numFmtId="164" fontId="3" fillId="3" borderId="11" xfId="0" applyNumberFormat="1" applyFont="1" applyFill="1" applyBorder="1" applyAlignment="1">
      <alignment horizontal="right" indent="1"/>
      <protection locked="0" hidden="1"/>
    </xf>
    <xf numFmtId="199" fontId="3" fillId="0" borderId="11" xfId="0" applyNumberFormat="1" applyFont="1" applyFill="1" applyBorder="1" applyAlignment="1">
      <alignment horizontal="right"/>
      <protection locked="0" hidden="1"/>
    </xf>
    <xf numFmtId="166" fontId="3" fillId="0" borderId="30" xfId="0" applyFont="1" applyFill="1" applyBorder="1" applyAlignment="1">
      <alignment horizontal="left" vertical="center" indent="1"/>
      <protection locked="0" hidden="1"/>
    </xf>
    <xf numFmtId="164" fontId="3" fillId="0" borderId="9" xfId="0" applyNumberFormat="1" applyFont="1" applyFill="1" applyBorder="1" applyAlignment="1">
      <alignment horizontal="right"/>
      <protection locked="0" hidden="1"/>
    </xf>
    <xf numFmtId="166" fontId="3" fillId="0" borderId="7" xfId="0" applyFont="1" applyFill="1" applyBorder="1" applyAlignment="1">
      <alignment horizontal="left" readingOrder="1"/>
      <protection locked="0" hidden="1"/>
    </xf>
    <xf numFmtId="166" fontId="72" fillId="0" borderId="0" xfId="0" applyFont="1" applyFill="1" applyAlignment="1">
      <protection locked="0" hidden="1"/>
    </xf>
    <xf numFmtId="166" fontId="72" fillId="0" borderId="0" xfId="0" applyFont="1" applyFill="1" applyAlignment="1">
      <alignment horizontal="right" readingOrder="2"/>
      <protection locked="0" hidden="1"/>
    </xf>
    <xf numFmtId="166" fontId="3" fillId="0" borderId="0" xfId="0" applyFont="1" applyFill="1" applyAlignment="1">
      <alignment horizontal="right" readingOrder="2"/>
      <protection locked="0" hidden="1"/>
    </xf>
    <xf numFmtId="0" fontId="14" fillId="0" borderId="0" xfId="28" applyFont="1"/>
    <xf numFmtId="0" fontId="27" fillId="8" borderId="23" xfId="28" applyFont="1" applyFill="1" applyBorder="1" applyAlignment="1">
      <alignment vertical="center"/>
    </xf>
    <xf numFmtId="0" fontId="27" fillId="8" borderId="23" xfId="28" applyFont="1" applyFill="1" applyBorder="1" applyAlignment="1">
      <alignment vertical="center" wrapText="1"/>
    </xf>
    <xf numFmtId="0" fontId="27" fillId="9" borderId="23" xfId="28" applyFont="1" applyFill="1" applyBorder="1" applyAlignment="1">
      <alignment horizontal="center" vertical="center"/>
    </xf>
    <xf numFmtId="0" fontId="14" fillId="5" borderId="23" xfId="28" applyFont="1" applyFill="1" applyBorder="1" applyAlignment="1">
      <alignment vertical="center" wrapText="1"/>
    </xf>
    <xf numFmtId="0" fontId="14" fillId="5" borderId="23" xfId="28" applyFont="1" applyFill="1" applyBorder="1" applyAlignment="1">
      <alignment horizontal="center" vertical="center"/>
    </xf>
    <xf numFmtId="49" fontId="14" fillId="5" borderId="23" xfId="28" applyNumberFormat="1" applyFont="1" applyFill="1" applyBorder="1" applyAlignment="1">
      <alignment horizontal="center" vertical="center"/>
    </xf>
    <xf numFmtId="0" fontId="14" fillId="0" borderId="0" xfId="28" applyFont="1" applyBorder="1" applyAlignment="1">
      <alignment vertical="center"/>
    </xf>
    <xf numFmtId="0" fontId="14" fillId="5" borderId="23" xfId="28" applyFont="1" applyFill="1" applyBorder="1" applyAlignment="1">
      <alignment horizontal="center" vertical="center" wrapText="1"/>
    </xf>
    <xf numFmtId="0" fontId="14" fillId="0" borderId="23" xfId="28" applyNumberFormat="1" applyFont="1" applyBorder="1" applyAlignment="1">
      <alignment horizontal="center" vertical="center"/>
    </xf>
    <xf numFmtId="0" fontId="14" fillId="0" borderId="23" xfId="28" applyFont="1" applyBorder="1" applyAlignment="1">
      <alignment vertical="center" wrapText="1"/>
    </xf>
    <xf numFmtId="0" fontId="14" fillId="0" borderId="23" xfId="28" applyFont="1" applyBorder="1" applyAlignment="1">
      <alignment horizontal="center" vertical="center"/>
    </xf>
    <xf numFmtId="49" fontId="14" fillId="0" borderId="23" xfId="28" applyNumberFormat="1" applyFont="1" applyBorder="1" applyAlignment="1">
      <alignment horizontal="center" vertical="center"/>
    </xf>
    <xf numFmtId="0" fontId="14" fillId="0" borderId="23" xfId="28" applyFont="1" applyBorder="1" applyAlignment="1">
      <alignment horizontal="center" vertical="center" wrapText="1"/>
    </xf>
    <xf numFmtId="0" fontId="14" fillId="5" borderId="23" xfId="28" applyNumberFormat="1" applyFont="1" applyFill="1" applyBorder="1" applyAlignment="1">
      <alignment horizontal="center" vertical="center"/>
    </xf>
    <xf numFmtId="0" fontId="27" fillId="8" borderId="8" xfId="28" applyFont="1" applyFill="1" applyBorder="1" applyAlignment="1">
      <alignment horizontal="left" vertical="center"/>
    </xf>
    <xf numFmtId="0" fontId="27" fillId="7" borderId="23" xfId="28" applyFont="1" applyFill="1" applyBorder="1" applyAlignment="1">
      <alignment vertical="center" wrapText="1"/>
    </xf>
    <xf numFmtId="0" fontId="14" fillId="0" borderId="0" xfId="28" applyFont="1" applyAlignment="1">
      <alignment vertical="center"/>
    </xf>
    <xf numFmtId="0" fontId="14" fillId="0" borderId="0" xfId="28" applyFont="1" applyAlignment="1">
      <alignment horizontal="left" vertical="top" wrapText="1"/>
    </xf>
    <xf numFmtId="0" fontId="14" fillId="0" borderId="0" xfId="28" applyFont="1" applyAlignment="1">
      <alignment horizontal="left" vertical="top"/>
    </xf>
    <xf numFmtId="166" fontId="74" fillId="0" borderId="0" xfId="0" applyFont="1" applyFill="1" applyAlignment="1">
      <protection locked="0" hidden="1"/>
    </xf>
    <xf numFmtId="166" fontId="74" fillId="0" borderId="31" xfId="0" applyFont="1" applyFill="1" applyBorder="1" applyAlignment="1">
      <protection locked="0" hidden="1"/>
    </xf>
    <xf numFmtId="166" fontId="74" fillId="0" borderId="32" xfId="0" applyFont="1" applyFill="1" applyBorder="1" applyAlignment="1">
      <protection locked="0" hidden="1"/>
    </xf>
    <xf numFmtId="166" fontId="74" fillId="0" borderId="33" xfId="0" applyFont="1" applyFill="1" applyBorder="1" applyAlignment="1">
      <protection locked="0" hidden="1"/>
    </xf>
    <xf numFmtId="166" fontId="5" fillId="0" borderId="34" xfId="0" applyFont="1" applyFill="1" applyBorder="1" applyAlignment="1">
      <alignment horizontal="centerContinuous"/>
      <protection locked="0" hidden="1"/>
    </xf>
    <xf numFmtId="166" fontId="54" fillId="0" borderId="0" xfId="0" applyFont="1" applyFill="1" applyAlignment="1">
      <alignment horizontal="centerContinuous"/>
      <protection locked="0" hidden="1"/>
    </xf>
    <xf numFmtId="166" fontId="9" fillId="0" borderId="0" xfId="0" applyFont="1" applyFill="1" applyBorder="1" applyAlignment="1">
      <alignment horizontal="centerContinuous"/>
      <protection locked="0" hidden="1"/>
    </xf>
    <xf numFmtId="166" fontId="21" fillId="0" borderId="0" xfId="0" applyFont="1" applyFill="1" applyBorder="1" applyAlignment="1">
      <alignment horizontal="centerContinuous"/>
      <protection locked="0" hidden="1"/>
    </xf>
    <xf numFmtId="166" fontId="21" fillId="0" borderId="35" xfId="0" applyFont="1" applyFill="1" applyBorder="1" applyAlignment="1">
      <alignment horizontal="centerContinuous"/>
      <protection locked="0" hidden="1"/>
    </xf>
    <xf numFmtId="166" fontId="21" fillId="0" borderId="0" xfId="0" applyFont="1" applyFill="1" applyAlignment="1">
      <protection locked="0" hidden="1"/>
    </xf>
    <xf numFmtId="166" fontId="75" fillId="0" borderId="0" xfId="0" applyFont="1" applyFill="1" applyBorder="1" applyAlignment="1">
      <alignment horizontal="centerContinuous"/>
      <protection locked="0" hidden="1"/>
    </xf>
    <xf numFmtId="166" fontId="74" fillId="0" borderId="34" xfId="0" applyFont="1" applyFill="1" applyBorder="1" applyAlignment="1">
      <alignment vertical="top"/>
      <protection locked="0" hidden="1"/>
    </xf>
    <xf numFmtId="166" fontId="76" fillId="0" borderId="0" xfId="0" applyFont="1" applyFill="1" applyBorder="1" applyAlignment="1">
      <alignment readingOrder="1"/>
      <protection locked="0" hidden="1"/>
    </xf>
    <xf numFmtId="166" fontId="77" fillId="0" borderId="0" xfId="0" applyFont="1" applyFill="1" applyBorder="1" applyAlignment="1">
      <alignment vertical="top"/>
      <protection locked="0" hidden="1"/>
    </xf>
    <xf numFmtId="166" fontId="78" fillId="0" borderId="0" xfId="0" applyFont="1" applyFill="1" applyBorder="1" applyAlignment="1">
      <alignment horizontal="center" vertical="top"/>
      <protection locked="0" hidden="1"/>
    </xf>
    <xf numFmtId="166" fontId="79" fillId="0" borderId="0" xfId="0" applyFont="1" applyFill="1" applyBorder="1" applyAlignment="1">
      <alignment horizontal="right" readingOrder="2"/>
      <protection locked="0" hidden="1"/>
    </xf>
    <xf numFmtId="166" fontId="74" fillId="0" borderId="35" xfId="0" applyFont="1" applyFill="1" applyBorder="1" applyAlignment="1">
      <alignment vertical="top"/>
      <protection locked="0" hidden="1"/>
    </xf>
    <xf numFmtId="166" fontId="74" fillId="0" borderId="0" xfId="0" applyFont="1" applyFill="1" applyAlignment="1">
      <alignment vertical="top"/>
      <protection locked="0" hidden="1"/>
    </xf>
    <xf numFmtId="166" fontId="74" fillId="0" borderId="34" xfId="0" applyFont="1" applyFill="1" applyBorder="1" applyAlignment="1">
      <protection locked="0" hidden="1"/>
    </xf>
    <xf numFmtId="166" fontId="35" fillId="0" borderId="0" xfId="0" applyFont="1" applyFill="1" applyBorder="1" applyAlignment="1">
      <protection locked="0" hidden="1"/>
    </xf>
    <xf numFmtId="166" fontId="78" fillId="0" borderId="0" xfId="0" applyFont="1" applyFill="1" applyBorder="1" applyAlignment="1">
      <protection locked="0" hidden="1"/>
    </xf>
    <xf numFmtId="166" fontId="78" fillId="0" borderId="0" xfId="0" applyFont="1" applyFill="1" applyBorder="1" applyAlignment="1">
      <alignment horizontal="center"/>
      <protection locked="0" hidden="1"/>
    </xf>
    <xf numFmtId="166" fontId="80" fillId="0" borderId="0" xfId="0" applyFont="1" applyFill="1" applyBorder="1" applyAlignment="1">
      <alignment horizontal="right"/>
      <protection locked="0" hidden="1"/>
    </xf>
    <xf numFmtId="166" fontId="74" fillId="0" borderId="35" xfId="0" applyFont="1" applyFill="1" applyBorder="1" applyAlignment="1">
      <protection locked="0" hidden="1"/>
    </xf>
    <xf numFmtId="166" fontId="74" fillId="0" borderId="36" xfId="0" applyFont="1" applyFill="1" applyBorder="1" applyAlignment="1">
      <protection locked="0" hidden="1"/>
    </xf>
    <xf numFmtId="166" fontId="74" fillId="0" borderId="36" xfId="0" applyFont="1" applyFill="1" applyBorder="1" applyAlignment="1">
      <alignment horizontal="right"/>
      <protection locked="0" hidden="1"/>
    </xf>
    <xf numFmtId="166" fontId="32" fillId="0" borderId="36" xfId="0" applyFont="1" applyFill="1" applyBorder="1" applyAlignment="1">
      <alignment horizontal="right"/>
      <protection locked="0" hidden="1"/>
    </xf>
    <xf numFmtId="166" fontId="32" fillId="0" borderId="36" xfId="0" applyFont="1" applyFill="1" applyBorder="1" applyAlignment="1">
      <alignment horizontal="right" readingOrder="2"/>
      <protection locked="0" hidden="1"/>
    </xf>
    <xf numFmtId="166" fontId="4" fillId="0" borderId="34" xfId="0" applyFont="1" applyFill="1" applyBorder="1" applyAlignment="1">
      <protection locked="0" hidden="1"/>
    </xf>
    <xf numFmtId="166" fontId="4" fillId="0" borderId="0" xfId="0" applyFont="1" applyFill="1" applyBorder="1" applyAlignment="1">
      <alignment horizontal="right"/>
      <protection locked="0" hidden="1"/>
    </xf>
    <xf numFmtId="166" fontId="4" fillId="0" borderId="35" xfId="0" applyFont="1" applyFill="1" applyBorder="1" applyAlignment="1">
      <protection locked="0" hidden="1"/>
    </xf>
    <xf numFmtId="166" fontId="74" fillId="0" borderId="37" xfId="0" applyFont="1" applyFill="1" applyBorder="1" applyAlignment="1">
      <protection locked="0" hidden="1"/>
    </xf>
    <xf numFmtId="166" fontId="74" fillId="0" borderId="38" xfId="0" applyFont="1" applyFill="1" applyBorder="1" applyAlignment="1">
      <protection locked="0" hidden="1"/>
    </xf>
    <xf numFmtId="166" fontId="74" fillId="0" borderId="38" xfId="0" applyFont="1" applyFill="1" applyBorder="1" applyAlignment="1">
      <alignment horizontal="right"/>
      <protection locked="0" hidden="1"/>
    </xf>
    <xf numFmtId="166" fontId="74" fillId="0" borderId="39" xfId="0" applyFont="1" applyFill="1" applyBorder="1" applyAlignment="1">
      <protection locked="0" hidden="1"/>
    </xf>
    <xf numFmtId="166" fontId="74" fillId="0" borderId="0" xfId="0" applyFont="1" applyFill="1" applyAlignment="1">
      <alignment horizontal="right"/>
      <protection locked="0" hidden="1"/>
    </xf>
    <xf numFmtId="166" fontId="74" fillId="0" borderId="32" xfId="0" applyFont="1" applyFill="1" applyBorder="1" applyAlignment="1">
      <alignment horizontal="right"/>
      <protection locked="0" hidden="1"/>
    </xf>
    <xf numFmtId="166" fontId="35" fillId="0" borderId="36" xfId="0" applyFont="1" applyFill="1" applyBorder="1" applyAlignment="1">
      <protection locked="0" hidden="1"/>
    </xf>
    <xf numFmtId="166" fontId="80" fillId="0" borderId="36" xfId="0" applyFont="1" applyFill="1" applyBorder="1" applyAlignment="1">
      <alignment horizontal="right"/>
      <protection locked="0" hidden="1"/>
    </xf>
    <xf numFmtId="166" fontId="16" fillId="0" borderId="34" xfId="0" applyFont="1" applyFill="1" applyBorder="1" applyAlignment="1">
      <protection locked="0" hidden="1"/>
    </xf>
    <xf numFmtId="166" fontId="16" fillId="0" borderId="0" xfId="0" applyFont="1" applyFill="1" applyBorder="1" applyAlignment="1">
      <alignment horizontal="center"/>
      <protection locked="0" hidden="1"/>
    </xf>
    <xf numFmtId="166" fontId="16" fillId="0" borderId="35" xfId="0" applyFont="1" applyFill="1" applyBorder="1" applyAlignment="1">
      <protection locked="0" hidden="1"/>
    </xf>
    <xf numFmtId="166" fontId="74" fillId="0" borderId="0" xfId="0" applyFont="1" applyFill="1" applyBorder="1" applyAlignment="1">
      <protection locked="0" hidden="1"/>
    </xf>
    <xf numFmtId="166" fontId="74" fillId="0" borderId="0" xfId="0" applyFont="1" applyFill="1" applyBorder="1" applyAlignment="1">
      <alignment horizontal="right"/>
      <protection locked="0" hidden="1"/>
    </xf>
    <xf numFmtId="166" fontId="27" fillId="0" borderId="12" xfId="0" applyNumberFormat="1" applyFont="1" applyFill="1" applyBorder="1" applyAlignment="1" applyProtection="1">
      <alignment horizontal="center" vertical="center"/>
      <protection locked="0" hidden="1"/>
    </xf>
    <xf numFmtId="0" fontId="82" fillId="0" borderId="0" xfId="8" applyFont="1" applyAlignment="1">
      <alignment horizontal="centerContinuous"/>
    </xf>
    <xf numFmtId="0" fontId="84" fillId="0" borderId="0" xfId="19" applyFont="1" applyAlignment="1">
      <alignment horizontal="centerContinuous" vertical="center"/>
    </xf>
    <xf numFmtId="166" fontId="85" fillId="0" borderId="0" xfId="0" applyNumberFormat="1" applyFont="1" applyFill="1" applyAlignment="1" applyProtection="1">
      <alignment horizontal="centerContinuous"/>
      <protection locked="0" hidden="1"/>
    </xf>
    <xf numFmtId="166" fontId="86" fillId="0" borderId="0" xfId="0" applyNumberFormat="1" applyFont="1" applyFill="1" applyAlignment="1" applyProtection="1">
      <protection locked="0" hidden="1"/>
    </xf>
    <xf numFmtId="166" fontId="87" fillId="0" borderId="0" xfId="0" applyNumberFormat="1" applyFont="1" applyFill="1" applyAlignment="1" applyProtection="1">
      <alignment horizontal="centerContinuous"/>
      <protection locked="0" hidden="1"/>
    </xf>
    <xf numFmtId="166" fontId="88" fillId="0" borderId="0" xfId="0" applyNumberFormat="1" applyFont="1" applyFill="1" applyAlignment="1" applyProtection="1">
      <alignment horizontal="centerContinuous"/>
      <protection locked="0" hidden="1"/>
    </xf>
    <xf numFmtId="166" fontId="88" fillId="0" borderId="0" xfId="0" applyFont="1" applyFill="1" applyAlignment="1">
      <alignment horizontal="centerContinuous"/>
      <protection locked="0" hidden="1"/>
    </xf>
    <xf numFmtId="166" fontId="82" fillId="0" borderId="0" xfId="0" applyNumberFormat="1" applyFont="1" applyFill="1" applyAlignment="1" applyProtection="1">
      <alignment horizontal="centerContinuous"/>
      <protection locked="0" hidden="1"/>
    </xf>
    <xf numFmtId="166" fontId="89" fillId="0" borderId="0" xfId="0" applyNumberFormat="1" applyFont="1" applyFill="1" applyAlignment="1" applyProtection="1">
      <protection locked="0" hidden="1"/>
    </xf>
    <xf numFmtId="166" fontId="89" fillId="0" borderId="0" xfId="0" applyFont="1" applyFill="1" applyAlignment="1">
      <protection locked="0" hidden="1"/>
    </xf>
    <xf numFmtId="166" fontId="90" fillId="0" borderId="0" xfId="0" applyNumberFormat="1" applyFont="1" applyFill="1" applyAlignment="1" applyProtection="1">
      <protection locked="0" hidden="1"/>
    </xf>
    <xf numFmtId="166" fontId="91" fillId="0" borderId="0" xfId="0" applyNumberFormat="1" applyFont="1" applyFill="1" applyAlignment="1" applyProtection="1">
      <protection locked="0" hidden="1"/>
    </xf>
    <xf numFmtId="1" fontId="93" fillId="0" borderId="2" xfId="0" applyNumberFormat="1" applyFont="1" applyFill="1" applyBorder="1" applyAlignment="1">
      <alignment horizontal="center" vertical="center"/>
      <protection locked="0" hidden="1"/>
    </xf>
    <xf numFmtId="1" fontId="93" fillId="0" borderId="12" xfId="0" applyNumberFormat="1" applyFont="1" applyFill="1" applyBorder="1" applyAlignment="1" applyProtection="1">
      <alignment horizontal="center" vertical="center"/>
      <protection locked="0" hidden="1"/>
    </xf>
    <xf numFmtId="1" fontId="93" fillId="0" borderId="2" xfId="0" applyNumberFormat="1" applyFont="1" applyFill="1" applyBorder="1" applyAlignment="1" applyProtection="1">
      <alignment horizontal="center" vertical="center"/>
      <protection locked="0" hidden="1"/>
    </xf>
    <xf numFmtId="3" fontId="93" fillId="0" borderId="11" xfId="0" applyNumberFormat="1" applyFont="1" applyFill="1" applyBorder="1" applyAlignment="1" applyProtection="1">
      <alignment horizontal="left" wrapText="1"/>
      <protection locked="0" hidden="1"/>
    </xf>
    <xf numFmtId="212" fontId="93" fillId="0" borderId="11" xfId="0" applyNumberFormat="1" applyFont="1" applyFill="1" applyBorder="1" applyAlignment="1" applyProtection="1">
      <alignment horizontal="right"/>
    </xf>
    <xf numFmtId="212" fontId="93" fillId="0" borderId="12" xfId="0" applyNumberFormat="1" applyFont="1" applyFill="1" applyBorder="1" applyAlignment="1" applyProtection="1">
      <alignment horizontal="right"/>
    </xf>
    <xf numFmtId="166" fontId="95" fillId="0" borderId="9" xfId="0" applyNumberFormat="1" applyFont="1" applyFill="1" applyBorder="1" applyAlignment="1" applyProtection="1">
      <alignment horizontal="right" readingOrder="2"/>
      <protection locked="0" hidden="1"/>
    </xf>
    <xf numFmtId="166" fontId="93" fillId="0" borderId="11" xfId="0" applyNumberFormat="1" applyFont="1" applyFill="1" applyBorder="1" applyAlignment="1" applyProtection="1">
      <alignment horizontal="left" indent="1"/>
      <protection locked="0" hidden="1"/>
    </xf>
    <xf numFmtId="212" fontId="89" fillId="0" borderId="11" xfId="0" applyNumberFormat="1" applyFont="1" applyFill="1" applyBorder="1" applyAlignment="1" applyProtection="1">
      <alignment horizontal="right"/>
    </xf>
    <xf numFmtId="166" fontId="95" fillId="0" borderId="9" xfId="0" applyNumberFormat="1" applyFont="1" applyFill="1" applyBorder="1" applyAlignment="1" applyProtection="1">
      <alignment horizontal="right" indent="1" readingOrder="2"/>
      <protection locked="0" hidden="1"/>
    </xf>
    <xf numFmtId="206" fontId="91" fillId="0" borderId="0" xfId="0" applyNumberFormat="1" applyFont="1" applyFill="1" applyAlignment="1" applyProtection="1">
      <protection locked="0" hidden="1"/>
    </xf>
    <xf numFmtId="3" fontId="89" fillId="0" borderId="11" xfId="0" applyNumberFormat="1" applyFont="1" applyFill="1" applyBorder="1" applyAlignment="1" applyProtection="1">
      <alignment horizontal="left" wrapText="1" indent="4"/>
      <protection locked="0" hidden="1"/>
    </xf>
    <xf numFmtId="166" fontId="90" fillId="0" borderId="9" xfId="0" applyNumberFormat="1" applyFont="1" applyFill="1" applyBorder="1" applyAlignment="1" applyProtection="1">
      <alignment horizontal="right" indent="4" readingOrder="2"/>
      <protection locked="0" hidden="1"/>
    </xf>
    <xf numFmtId="3" fontId="89" fillId="0" borderId="11" xfId="0" applyNumberFormat="1" applyFont="1" applyFill="1" applyBorder="1" applyAlignment="1" applyProtection="1">
      <alignment horizontal="left" wrapText="1" indent="5"/>
      <protection locked="0" hidden="1"/>
    </xf>
    <xf numFmtId="212" fontId="91" fillId="0" borderId="11" xfId="0" applyNumberFormat="1" applyFont="1" applyFill="1" applyBorder="1" applyAlignment="1" applyProtection="1">
      <alignment horizontal="right"/>
    </xf>
    <xf numFmtId="166" fontId="90" fillId="0" borderId="9" xfId="0" applyNumberFormat="1" applyFont="1" applyFill="1" applyBorder="1" applyAlignment="1" applyProtection="1">
      <alignment horizontal="right" indent="5" readingOrder="2"/>
      <protection locked="0" hidden="1"/>
    </xf>
    <xf numFmtId="3" fontId="93" fillId="0" borderId="11" xfId="0" applyNumberFormat="1" applyFont="1" applyFill="1" applyBorder="1" applyAlignment="1" applyProtection="1">
      <alignment horizontal="left" wrapText="1" indent="3"/>
      <protection locked="0" hidden="1"/>
    </xf>
    <xf numFmtId="166" fontId="95" fillId="0" borderId="9" xfId="0" applyNumberFormat="1" applyFont="1" applyFill="1" applyBorder="1" applyAlignment="1" applyProtection="1">
      <alignment horizontal="right" indent="3" readingOrder="2"/>
      <protection locked="0" hidden="1"/>
    </xf>
    <xf numFmtId="206" fontId="96" fillId="0" borderId="0" xfId="0" applyNumberFormat="1" applyFont="1" applyFill="1" applyAlignment="1" applyProtection="1">
      <protection locked="0" hidden="1"/>
    </xf>
    <xf numFmtId="166" fontId="96" fillId="0" borderId="0" xfId="0" applyNumberFormat="1" applyFont="1" applyFill="1" applyAlignment="1" applyProtection="1">
      <protection locked="0" hidden="1"/>
    </xf>
    <xf numFmtId="3" fontId="89" fillId="0" borderId="11" xfId="0" applyNumberFormat="1" applyFont="1" applyFill="1" applyBorder="1" applyAlignment="1" applyProtection="1">
      <alignment horizontal="left" wrapText="1" indent="3"/>
      <protection locked="0" hidden="1"/>
    </xf>
    <xf numFmtId="166" fontId="90" fillId="0" borderId="9" xfId="0" applyNumberFormat="1" applyFont="1" applyFill="1" applyBorder="1" applyAlignment="1" applyProtection="1">
      <alignment horizontal="right" indent="3" readingOrder="2"/>
      <protection locked="0" hidden="1"/>
    </xf>
    <xf numFmtId="206" fontId="97" fillId="0" borderId="0" xfId="0" applyNumberFormat="1" applyFont="1" applyFill="1" applyAlignment="1" applyProtection="1">
      <protection locked="0" hidden="1"/>
    </xf>
    <xf numFmtId="3" fontId="81" fillId="0" borderId="11" xfId="0" applyNumberFormat="1" applyFont="1" applyFill="1" applyBorder="1" applyAlignment="1" applyProtection="1">
      <alignment horizontal="left" wrapText="1" indent="4"/>
      <protection locked="0" hidden="1"/>
    </xf>
    <xf numFmtId="212" fontId="81" fillId="0" borderId="11" xfId="0" applyNumberFormat="1" applyFont="1" applyFill="1" applyBorder="1" applyAlignment="1" applyProtection="1">
      <alignment horizontal="right"/>
    </xf>
    <xf numFmtId="166" fontId="98" fillId="0" borderId="9" xfId="0" applyNumberFormat="1" applyFont="1" applyFill="1" applyBorder="1" applyAlignment="1" applyProtection="1">
      <alignment horizontal="right" indent="4" readingOrder="2"/>
      <protection locked="0" hidden="1"/>
    </xf>
    <xf numFmtId="166" fontId="97" fillId="0" borderId="0" xfId="0" applyNumberFormat="1" applyFont="1" applyFill="1" applyAlignment="1" applyProtection="1">
      <protection locked="0" hidden="1"/>
    </xf>
    <xf numFmtId="166" fontId="99" fillId="0" borderId="11" xfId="0" applyNumberFormat="1" applyFont="1" applyFill="1" applyBorder="1" applyAlignment="1" applyProtection="1">
      <alignment horizontal="left" indent="1"/>
      <protection locked="0" hidden="1"/>
    </xf>
    <xf numFmtId="166" fontId="100" fillId="0" borderId="9" xfId="0" applyNumberFormat="1" applyFont="1" applyFill="1" applyBorder="1" applyAlignment="1" applyProtection="1">
      <alignment horizontal="right" indent="1" readingOrder="2"/>
      <protection locked="0" hidden="1"/>
    </xf>
    <xf numFmtId="3" fontId="81" fillId="0" borderId="11" xfId="0" applyNumberFormat="1" applyFont="1" applyFill="1" applyBorder="1" applyAlignment="1" applyProtection="1">
      <alignment horizontal="left" wrapText="1" indent="3"/>
      <protection locked="0" hidden="1"/>
    </xf>
    <xf numFmtId="166" fontId="98" fillId="0" borderId="9" xfId="0" applyNumberFormat="1" applyFont="1" applyFill="1" applyBorder="1" applyAlignment="1" applyProtection="1">
      <alignment horizontal="right" indent="3" readingOrder="2"/>
      <protection locked="0" hidden="1"/>
    </xf>
    <xf numFmtId="3" fontId="99" fillId="0" borderId="11" xfId="0" applyNumberFormat="1" applyFont="1" applyFill="1" applyBorder="1" applyAlignment="1" applyProtection="1">
      <alignment horizontal="left" readingOrder="1"/>
      <protection locked="0" hidden="1"/>
    </xf>
    <xf numFmtId="212" fontId="99" fillId="0" borderId="11" xfId="0" applyNumberFormat="1" applyFont="1" applyFill="1" applyBorder="1" applyAlignment="1" applyProtection="1">
      <alignment horizontal="right"/>
      <protection locked="0" hidden="1"/>
    </xf>
    <xf numFmtId="212" fontId="96" fillId="0" borderId="11" xfId="0" applyNumberFormat="1" applyFont="1" applyFill="1" applyBorder="1" applyAlignment="1" applyProtection="1">
      <alignment horizontal="right"/>
    </xf>
    <xf numFmtId="166" fontId="100" fillId="0" borderId="9" xfId="0" applyNumberFormat="1" applyFont="1" applyFill="1" applyBorder="1" applyAlignment="1" applyProtection="1">
      <alignment horizontal="right" readingOrder="2"/>
      <protection locked="0" hidden="1"/>
    </xf>
    <xf numFmtId="212" fontId="96" fillId="0" borderId="8" xfId="0" applyNumberFormat="1" applyFont="1" applyFill="1" applyBorder="1" applyAlignment="1" applyProtection="1">
      <alignment horizontal="right"/>
    </xf>
    <xf numFmtId="166" fontId="89" fillId="0" borderId="7" xfId="0" applyNumberFormat="1" applyFont="1" applyFill="1" applyBorder="1" applyAlignment="1" applyProtection="1">
      <alignment horizontal="left"/>
      <protection locked="0" hidden="1"/>
    </xf>
    <xf numFmtId="166" fontId="89" fillId="0" borderId="7" xfId="0" applyNumberFormat="1" applyFont="1" applyFill="1" applyBorder="1" applyAlignment="1" applyProtection="1">
      <alignment horizontal="right" readingOrder="2"/>
      <protection locked="0" hidden="1"/>
    </xf>
    <xf numFmtId="166" fontId="89" fillId="0" borderId="7" xfId="0" applyFont="1" applyFill="1" applyBorder="1" applyAlignment="1">
      <alignment horizontal="right" readingOrder="2"/>
      <protection locked="0" hidden="1"/>
    </xf>
    <xf numFmtId="166" fontId="101" fillId="0" borderId="7" xfId="0" applyNumberFormat="1" applyFont="1" applyFill="1" applyBorder="1" applyAlignment="1" applyProtection="1">
      <alignment horizontal="right" readingOrder="2"/>
      <protection locked="0" hidden="1"/>
    </xf>
    <xf numFmtId="0" fontId="89" fillId="0" borderId="0" xfId="19" applyFont="1" applyBorder="1" applyAlignment="1"/>
    <xf numFmtId="0" fontId="101" fillId="0" borderId="0" xfId="19" applyFont="1" applyBorder="1" applyAlignment="1">
      <alignment horizontal="right" readingOrder="2"/>
    </xf>
    <xf numFmtId="166" fontId="81" fillId="0" borderId="0" xfId="0" applyFont="1" applyFill="1" applyAlignment="1">
      <alignment horizontal="centerContinuous"/>
      <protection locked="0" hidden="1"/>
    </xf>
    <xf numFmtId="166" fontId="102" fillId="0" borderId="0" xfId="0" applyFont="1" applyFill="1" applyAlignment="1">
      <alignment horizontal="centerContinuous"/>
      <protection locked="0" hidden="1"/>
    </xf>
    <xf numFmtId="166" fontId="102" fillId="0" borderId="0" xfId="0" applyFont="1" applyFill="1" applyAlignment="1">
      <protection locked="0" hidden="1"/>
    </xf>
    <xf numFmtId="206" fontId="89" fillId="0" borderId="0" xfId="0" applyNumberFormat="1" applyFont="1" applyFill="1" applyAlignment="1" applyProtection="1">
      <protection locked="0" hidden="1"/>
    </xf>
    <xf numFmtId="206" fontId="89" fillId="0" borderId="0" xfId="0" applyNumberFormat="1" applyFont="1" applyFill="1" applyAlignment="1">
      <protection locked="0" hidden="1"/>
    </xf>
    <xf numFmtId="166" fontId="103" fillId="0" borderId="0" xfId="0" applyNumberFormat="1" applyFont="1" applyFill="1" applyAlignment="1" applyProtection="1">
      <alignment horizontal="centerContinuous" readingOrder="1"/>
      <protection locked="0" hidden="1"/>
    </xf>
    <xf numFmtId="166" fontId="103" fillId="0" borderId="0" xfId="0" applyFont="1" applyFill="1" applyAlignment="1">
      <alignment horizontal="centerContinuous" readingOrder="1"/>
      <protection locked="0" hidden="1"/>
    </xf>
    <xf numFmtId="166" fontId="103" fillId="0" borderId="0" xfId="0" applyNumberFormat="1" applyFont="1" applyFill="1" applyAlignment="1" applyProtection="1">
      <alignment horizontal="centerContinuous"/>
      <protection locked="0" hidden="1"/>
    </xf>
    <xf numFmtId="166" fontId="104" fillId="0" borderId="0" xfId="0" applyNumberFormat="1" applyFont="1" applyFill="1" applyAlignment="1" applyProtection="1">
      <protection locked="0" hidden="1"/>
    </xf>
    <xf numFmtId="166" fontId="103" fillId="0" borderId="0" xfId="0" applyFont="1" applyFill="1" applyAlignment="1">
      <alignment horizontal="centerContinuous"/>
      <protection locked="0" hidden="1"/>
    </xf>
    <xf numFmtId="166" fontId="105" fillId="0" borderId="0" xfId="0" applyNumberFormat="1" applyFont="1" applyFill="1" applyAlignment="1" applyProtection="1">
      <alignment horizontal="centerContinuous"/>
      <protection locked="0" hidden="1"/>
    </xf>
    <xf numFmtId="166" fontId="105" fillId="0" borderId="0" xfId="0" applyFont="1" applyFill="1" applyAlignment="1">
      <alignment horizontal="centerContinuous"/>
      <protection locked="0" hidden="1"/>
    </xf>
    <xf numFmtId="166" fontId="106" fillId="0" borderId="0" xfId="0" applyNumberFormat="1" applyFont="1" applyFill="1" applyAlignment="1" applyProtection="1">
      <alignment horizontal="right"/>
      <protection locked="0" hidden="1"/>
    </xf>
    <xf numFmtId="166" fontId="107" fillId="0" borderId="0" xfId="0" applyNumberFormat="1" applyFont="1" applyFill="1" applyAlignment="1" applyProtection="1">
      <protection locked="0" hidden="1"/>
    </xf>
    <xf numFmtId="166" fontId="108" fillId="0" borderId="12" xfId="0" applyNumberFormat="1" applyFont="1" applyFill="1" applyBorder="1" applyAlignment="1" applyProtection="1">
      <alignment horizontal="left" wrapText="1" indent="1"/>
      <protection locked="0" hidden="1"/>
    </xf>
    <xf numFmtId="166" fontId="109" fillId="0" borderId="11" xfId="0" applyNumberFormat="1" applyFont="1" applyFill="1" applyBorder="1" applyAlignment="1" applyProtection="1">
      <alignment horizontal="right" indent="1"/>
      <protection locked="0" hidden="1"/>
    </xf>
    <xf numFmtId="166" fontId="106" fillId="0" borderId="0" xfId="0" applyNumberFormat="1" applyFont="1" applyFill="1" applyAlignment="1" applyProtection="1">
      <protection locked="0" hidden="1"/>
    </xf>
    <xf numFmtId="166" fontId="107" fillId="0" borderId="0" xfId="0" applyFont="1" applyFill="1" applyAlignment="1">
      <protection locked="0" hidden="1"/>
    </xf>
    <xf numFmtId="0" fontId="14" fillId="8" borderId="23" xfId="28" applyFont="1" applyFill="1" applyBorder="1" applyAlignment="1">
      <alignment horizontal="left" vertical="top" wrapText="1"/>
    </xf>
    <xf numFmtId="0" fontId="40" fillId="0" borderId="3" xfId="28" applyFont="1" applyBorder="1" applyAlignment="1">
      <alignment horizontal="center"/>
    </xf>
    <xf numFmtId="0" fontId="40" fillId="6" borderId="21" xfId="28" applyFont="1" applyFill="1" applyBorder="1" applyAlignment="1">
      <alignment horizontal="center" vertical="center"/>
    </xf>
    <xf numFmtId="0" fontId="40" fillId="6" borderId="5" xfId="28" applyFont="1" applyFill="1" applyBorder="1" applyAlignment="1">
      <alignment horizontal="center" vertical="center"/>
    </xf>
    <xf numFmtId="0" fontId="40" fillId="6" borderId="22" xfId="28" applyFont="1" applyFill="1" applyBorder="1" applyAlignment="1">
      <alignment horizontal="center" vertical="center"/>
    </xf>
    <xf numFmtId="0" fontId="27" fillId="7" borderId="23" xfId="28" applyFont="1" applyFill="1" applyBorder="1" applyAlignment="1">
      <alignment horizontal="left" vertical="center"/>
    </xf>
    <xf numFmtId="49" fontId="14" fillId="5" borderId="23" xfId="28" applyNumberFormat="1" applyFont="1" applyFill="1" applyBorder="1" applyAlignment="1">
      <alignment horizontal="left" vertical="top" wrapText="1"/>
    </xf>
    <xf numFmtId="0" fontId="14" fillId="8" borderId="21" xfId="28" applyFont="1" applyFill="1" applyBorder="1" applyAlignment="1">
      <alignment horizontal="left" vertical="top" wrapText="1"/>
    </xf>
    <xf numFmtId="0" fontId="14" fillId="8" borderId="5" xfId="28" applyFont="1" applyFill="1" applyBorder="1" applyAlignment="1">
      <alignment horizontal="left" vertical="top" wrapText="1"/>
    </xf>
    <xf numFmtId="0" fontId="14" fillId="8" borderId="22" xfId="28" applyFont="1" applyFill="1" applyBorder="1" applyAlignment="1">
      <alignment horizontal="left" vertical="top" wrapText="1"/>
    </xf>
    <xf numFmtId="0" fontId="27" fillId="8" borderId="23" xfId="28" applyFont="1" applyFill="1" applyBorder="1" applyAlignment="1">
      <alignment horizontal="left" vertical="center"/>
    </xf>
    <xf numFmtId="0" fontId="27" fillId="9" borderId="23" xfId="28" applyFont="1" applyFill="1" applyBorder="1" applyAlignment="1">
      <alignment horizontal="center" vertical="center"/>
    </xf>
    <xf numFmtId="0" fontId="27" fillId="5" borderId="23" xfId="28" applyFont="1" applyFill="1" applyBorder="1" applyAlignment="1">
      <alignment horizontal="center" vertical="center"/>
    </xf>
    <xf numFmtId="0" fontId="14" fillId="5" borderId="23" xfId="28" applyFont="1" applyFill="1" applyBorder="1" applyAlignment="1">
      <alignment horizontal="left" vertical="top" wrapText="1"/>
    </xf>
    <xf numFmtId="0" fontId="14" fillId="5" borderId="23" xfId="28" applyFont="1" applyFill="1" applyBorder="1" applyAlignment="1">
      <alignment horizontal="left" vertical="center" wrapText="1"/>
    </xf>
    <xf numFmtId="0" fontId="27" fillId="8" borderId="12" xfId="28" applyFont="1" applyFill="1" applyBorder="1" applyAlignment="1">
      <alignment horizontal="left" vertical="center"/>
    </xf>
    <xf numFmtId="0" fontId="27" fillId="8" borderId="8" xfId="28" applyFont="1" applyFill="1" applyBorder="1" applyAlignment="1">
      <alignment horizontal="left" vertical="center"/>
    </xf>
    <xf numFmtId="0" fontId="14" fillId="0" borderId="23" xfId="28" applyFont="1" applyBorder="1" applyAlignment="1">
      <alignment horizontal="left" vertical="top" wrapText="1"/>
    </xf>
    <xf numFmtId="0" fontId="73" fillId="5" borderId="23" xfId="28" applyFont="1" applyFill="1" applyBorder="1" applyAlignment="1">
      <alignment horizontal="left" vertical="top" wrapText="1"/>
    </xf>
    <xf numFmtId="0" fontId="48" fillId="5" borderId="23" xfId="28" applyFont="1" applyFill="1" applyBorder="1" applyAlignment="1">
      <alignment horizontal="left" vertical="top" wrapText="1"/>
    </xf>
    <xf numFmtId="0" fontId="27" fillId="5" borderId="23" xfId="28" applyFont="1" applyFill="1" applyBorder="1" applyAlignment="1">
      <alignment horizontal="center" vertical="center" wrapText="1"/>
    </xf>
    <xf numFmtId="0" fontId="14" fillId="7" borderId="23" xfId="28" applyFont="1" applyFill="1" applyBorder="1" applyAlignment="1">
      <alignment horizontal="left" vertical="top" wrapText="1"/>
    </xf>
    <xf numFmtId="0" fontId="14" fillId="7" borderId="23" xfId="28" applyFont="1" applyFill="1" applyBorder="1" applyAlignment="1">
      <alignment horizontal="left" vertical="center" wrapText="1"/>
    </xf>
    <xf numFmtId="0" fontId="27" fillId="0" borderId="12" xfId="21" applyFont="1" applyBorder="1" applyAlignment="1">
      <alignment horizontal="center" vertical="center"/>
    </xf>
    <xf numFmtId="0" fontId="27" fillId="0" borderId="11" xfId="21" applyFont="1" applyBorder="1" applyAlignment="1">
      <alignment horizontal="center" vertical="center"/>
    </xf>
    <xf numFmtId="0" fontId="27" fillId="0" borderId="8" xfId="21" applyFont="1" applyBorder="1" applyAlignment="1">
      <alignment horizontal="center" vertical="center"/>
    </xf>
    <xf numFmtId="0" fontId="40" fillId="0" borderId="12" xfId="21" applyFont="1" applyBorder="1" applyAlignment="1">
      <alignment horizontal="center" vertical="center"/>
    </xf>
    <xf numFmtId="0" fontId="40" fillId="0" borderId="11" xfId="21" applyFont="1" applyBorder="1" applyAlignment="1">
      <alignment horizontal="center" vertical="center"/>
    </xf>
    <xf numFmtId="0" fontId="40" fillId="0" borderId="8" xfId="21" applyFont="1" applyBorder="1" applyAlignment="1">
      <alignment horizontal="center" vertical="center"/>
    </xf>
    <xf numFmtId="0" fontId="12" fillId="0" borderId="2" xfId="0" applyNumberFormat="1" applyFont="1" applyFill="1" applyBorder="1" applyAlignment="1" applyProtection="1">
      <alignment horizontal="center"/>
    </xf>
    <xf numFmtId="0" fontId="12" fillId="0" borderId="6" xfId="0" applyNumberFormat="1" applyFont="1" applyFill="1" applyBorder="1" applyAlignment="1" applyProtection="1">
      <alignment horizontal="center"/>
    </xf>
    <xf numFmtId="0" fontId="10" fillId="0" borderId="4" xfId="0" applyNumberFormat="1" applyFont="1" applyFill="1" applyBorder="1" applyAlignment="1" applyProtection="1">
      <alignment horizontal="center"/>
    </xf>
    <xf numFmtId="0" fontId="10" fillId="0" borderId="10" xfId="0" applyNumberFormat="1" applyFont="1" applyFill="1" applyBorder="1" applyAlignment="1" applyProtection="1">
      <alignment horizontal="center"/>
    </xf>
    <xf numFmtId="166" fontId="12" fillId="0" borderId="2" xfId="0" applyFont="1" applyFill="1" applyBorder="1" applyAlignment="1">
      <alignment horizontal="center" readingOrder="2"/>
      <protection locked="0" hidden="1"/>
    </xf>
    <xf numFmtId="166" fontId="12" fillId="0" borderId="6" xfId="0" applyFont="1" applyFill="1" applyBorder="1" applyAlignment="1">
      <alignment horizontal="center" readingOrder="2"/>
      <protection locked="0" hidden="1"/>
    </xf>
    <xf numFmtId="166" fontId="12" fillId="0" borderId="1" xfId="0" applyFont="1" applyFill="1" applyBorder="1" applyAlignment="1">
      <alignment horizontal="center" readingOrder="2"/>
      <protection locked="0" hidden="1"/>
    </xf>
    <xf numFmtId="166" fontId="12" fillId="0" borderId="9" xfId="0" applyFont="1" applyFill="1" applyBorder="1" applyAlignment="1">
      <alignment horizontal="center" readingOrder="2"/>
      <protection locked="0" hidden="1"/>
    </xf>
    <xf numFmtId="166" fontId="9" fillId="0" borderId="12" xfId="0" applyFont="1" applyFill="1" applyBorder="1" applyAlignment="1">
      <alignment horizontal="center" vertical="center" wrapText="1"/>
      <protection locked="0" hidden="1"/>
    </xf>
    <xf numFmtId="166" fontId="9" fillId="0" borderId="11" xfId="0" applyFont="1" applyFill="1" applyBorder="1" applyAlignment="1">
      <alignment horizontal="center" vertical="center" wrapText="1"/>
      <protection locked="0" hidden="1"/>
    </xf>
    <xf numFmtId="166" fontId="12" fillId="0" borderId="12" xfId="0" applyFont="1" applyFill="1" applyBorder="1" applyAlignment="1">
      <alignment horizontal="center" vertical="center" readingOrder="2"/>
      <protection locked="0" hidden="1"/>
    </xf>
    <xf numFmtId="166" fontId="12" fillId="0" borderId="11" xfId="0" applyFont="1" applyFill="1" applyBorder="1" applyAlignment="1">
      <alignment horizontal="center" vertical="center" readingOrder="2"/>
      <protection locked="0" hidden="1"/>
    </xf>
    <xf numFmtId="166" fontId="12" fillId="0" borderId="8" xfId="0" applyFont="1" applyFill="1" applyBorder="1" applyAlignment="1">
      <alignment horizontal="center" vertical="center" readingOrder="2"/>
      <protection locked="0" hidden="1"/>
    </xf>
    <xf numFmtId="166" fontId="22" fillId="0" borderId="12" xfId="0" applyFont="1" applyFill="1" applyBorder="1" applyAlignment="1">
      <alignment horizontal="center" vertical="center" wrapText="1"/>
      <protection locked="0" hidden="1"/>
    </xf>
    <xf numFmtId="166" fontId="22" fillId="0" borderId="11" xfId="0" applyFont="1" applyFill="1" applyBorder="1" applyAlignment="1">
      <alignment horizontal="center" vertical="center" wrapText="1"/>
      <protection locked="0" hidden="1"/>
    </xf>
    <xf numFmtId="166" fontId="22" fillId="0" borderId="8" xfId="0" applyFont="1" applyFill="1" applyBorder="1" applyAlignment="1">
      <alignment horizontal="center" vertical="center" wrapText="1"/>
      <protection locked="0" hidden="1"/>
    </xf>
    <xf numFmtId="0" fontId="6" fillId="0" borderId="0" xfId="22" applyFont="1" applyAlignment="1">
      <alignment horizontal="center" vertical="center" textRotation="90"/>
    </xf>
    <xf numFmtId="0" fontId="10" fillId="0" borderId="1" xfId="0" applyNumberFormat="1" applyFont="1" applyFill="1" applyBorder="1" applyAlignment="1" applyProtection="1">
      <alignment horizontal="center" vertical="top" wrapText="1"/>
    </xf>
    <xf numFmtId="0" fontId="10" fillId="0" borderId="9" xfId="0" applyNumberFormat="1" applyFont="1" applyFill="1" applyBorder="1" applyAlignment="1" applyProtection="1">
      <alignment horizontal="center" vertical="top" wrapText="1"/>
    </xf>
    <xf numFmtId="0" fontId="10" fillId="0" borderId="4" xfId="0" applyNumberFormat="1" applyFont="1" applyFill="1" applyBorder="1" applyAlignment="1" applyProtection="1">
      <alignment horizontal="center" vertical="top" wrapText="1"/>
    </xf>
    <xf numFmtId="0" fontId="10" fillId="0" borderId="1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horizontal="center"/>
    </xf>
    <xf numFmtId="0" fontId="12" fillId="0" borderId="9" xfId="0" applyNumberFormat="1" applyFont="1" applyFill="1" applyBorder="1" applyAlignment="1" applyProtection="1">
      <alignment horizontal="center"/>
    </xf>
    <xf numFmtId="0" fontId="10" fillId="0" borderId="11" xfId="0" applyNumberFormat="1" applyFont="1" applyFill="1" applyBorder="1" applyAlignment="1" applyProtection="1">
      <alignment horizontal="center" wrapText="1"/>
    </xf>
    <xf numFmtId="0" fontId="3" fillId="0" borderId="8" xfId="0" applyNumberFormat="1" applyFont="1" applyFill="1" applyBorder="1" applyAlignment="1" applyProtection="1">
      <alignment wrapText="1"/>
    </xf>
    <xf numFmtId="0" fontId="12" fillId="0" borderId="2" xfId="0" applyNumberFormat="1" applyFont="1" applyFill="1" applyBorder="1" applyAlignment="1" applyProtection="1">
      <alignment horizontal="center" vertical="center" wrapText="1" readingOrder="2"/>
    </xf>
    <xf numFmtId="0" fontId="12" fillId="0" borderId="6" xfId="0" applyNumberFormat="1" applyFont="1" applyFill="1" applyBorder="1" applyAlignment="1" applyProtection="1">
      <alignment horizontal="center" vertical="center" wrapText="1" readingOrder="2"/>
    </xf>
    <xf numFmtId="0" fontId="12" fillId="0" borderId="1" xfId="0" applyNumberFormat="1" applyFont="1" applyFill="1" applyBorder="1" applyAlignment="1" applyProtection="1">
      <alignment horizontal="center" vertical="center" wrapText="1" readingOrder="2"/>
    </xf>
    <xf numFmtId="0" fontId="12" fillId="0" borderId="9" xfId="0" applyNumberFormat="1" applyFont="1" applyFill="1" applyBorder="1" applyAlignment="1" applyProtection="1">
      <alignment horizontal="center" vertical="center" wrapText="1" readingOrder="2"/>
    </xf>
    <xf numFmtId="0" fontId="12" fillId="0" borderId="4" xfId="0" applyNumberFormat="1" applyFont="1" applyFill="1" applyBorder="1" applyAlignment="1" applyProtection="1">
      <alignment horizontal="center" vertical="center" wrapText="1" readingOrder="2"/>
    </xf>
    <xf numFmtId="0" fontId="12" fillId="0" borderId="10" xfId="0" applyNumberFormat="1" applyFont="1" applyFill="1" applyBorder="1" applyAlignment="1" applyProtection="1">
      <alignment horizontal="center" vertical="center" wrapText="1" readingOrder="2"/>
    </xf>
    <xf numFmtId="166" fontId="4" fillId="0" borderId="0" xfId="0" applyFont="1" applyFill="1" applyBorder="1" applyAlignment="1">
      <alignment horizontal="left"/>
      <protection locked="0" hidden="1"/>
    </xf>
    <xf numFmtId="2" fontId="40" fillId="0" borderId="12" xfId="0" applyNumberFormat="1" applyFont="1" applyFill="1" applyBorder="1" applyAlignment="1" applyProtection="1">
      <alignment horizontal="center" vertical="center" wrapText="1"/>
    </xf>
    <xf numFmtId="2" fontId="40" fillId="0" borderId="11" xfId="0" applyNumberFormat="1" applyFont="1" applyFill="1" applyBorder="1" applyAlignment="1" applyProtection="1">
      <alignment horizontal="center" vertical="center" wrapText="1"/>
    </xf>
    <xf numFmtId="2" fontId="40" fillId="0" borderId="8" xfId="0" applyNumberFormat="1" applyFont="1" applyFill="1" applyBorder="1" applyAlignment="1" applyProtection="1">
      <alignment horizontal="center" vertical="center" wrapText="1"/>
    </xf>
    <xf numFmtId="166" fontId="27" fillId="0" borderId="12" xfId="0" applyFont="1" applyFill="1" applyBorder="1" applyAlignment="1" applyProtection="1">
      <alignment horizontal="center" wrapText="1"/>
    </xf>
    <xf numFmtId="0" fontId="14" fillId="0" borderId="11" xfId="0" applyNumberFormat="1" applyFont="1" applyFill="1" applyBorder="1" applyAlignment="1" applyProtection="1"/>
    <xf numFmtId="166" fontId="27" fillId="0" borderId="4" xfId="0" applyFont="1" applyFill="1" applyBorder="1" applyAlignment="1" applyProtection="1">
      <alignment horizontal="center" vertical="center"/>
    </xf>
    <xf numFmtId="166" fontId="27" fillId="0" borderId="3" xfId="0" applyFont="1" applyFill="1" applyBorder="1" applyAlignment="1" applyProtection="1">
      <alignment horizontal="center" vertical="center"/>
    </xf>
    <xf numFmtId="166" fontId="27" fillId="0" borderId="10" xfId="0" applyFont="1" applyFill="1" applyBorder="1" applyAlignment="1" applyProtection="1">
      <alignment horizontal="center" vertical="center"/>
    </xf>
    <xf numFmtId="166" fontId="27" fillId="0" borderId="1" xfId="0" applyFont="1" applyFill="1" applyBorder="1" applyAlignment="1" applyProtection="1">
      <alignment horizontal="center" vertical="center"/>
    </xf>
    <xf numFmtId="166" fontId="27" fillId="0" borderId="0" xfId="0" applyFont="1" applyFill="1" applyBorder="1" applyAlignment="1" applyProtection="1">
      <alignment horizontal="center" vertical="center"/>
    </xf>
    <xf numFmtId="166" fontId="27" fillId="0" borderId="9" xfId="0" applyFont="1" applyFill="1" applyBorder="1" applyAlignment="1" applyProtection="1">
      <alignment horizontal="center" vertical="center"/>
    </xf>
    <xf numFmtId="166" fontId="27" fillId="0" borderId="12" xfId="0" applyFont="1" applyFill="1" applyBorder="1" applyAlignment="1" applyProtection="1">
      <alignment horizontal="center"/>
    </xf>
    <xf numFmtId="166" fontId="27" fillId="0" borderId="11" xfId="0" applyFont="1" applyFill="1" applyBorder="1" applyAlignment="1" applyProtection="1">
      <alignment horizontal="center"/>
    </xf>
    <xf numFmtId="166" fontId="27" fillId="0" borderId="11" xfId="0" applyFont="1" applyFill="1" applyBorder="1" applyAlignment="1" applyProtection="1">
      <alignment horizontal="center" vertical="top" wrapText="1"/>
    </xf>
    <xf numFmtId="0" fontId="14" fillId="0" borderId="8" xfId="0" applyNumberFormat="1" applyFont="1" applyFill="1" applyBorder="1" applyAlignment="1" applyProtection="1"/>
    <xf numFmtId="166" fontId="27" fillId="0" borderId="11" xfId="0" applyFont="1" applyFill="1" applyBorder="1" applyAlignment="1" applyProtection="1">
      <alignment horizontal="center" vertical="top"/>
    </xf>
    <xf numFmtId="166" fontId="27" fillId="0" borderId="8" xfId="0" applyFont="1" applyFill="1" applyBorder="1" applyAlignment="1" applyProtection="1">
      <alignment horizontal="center" vertical="top"/>
    </xf>
    <xf numFmtId="0" fontId="17" fillId="0" borderId="1" xfId="22" applyFont="1" applyBorder="1" applyAlignment="1">
      <alignment horizontal="center" vertical="center"/>
    </xf>
    <xf numFmtId="0" fontId="17" fillId="0" borderId="9" xfId="22" applyFont="1" applyBorder="1" applyAlignment="1">
      <alignment horizontal="center" vertical="center"/>
    </xf>
    <xf numFmtId="0" fontId="17" fillId="0" borderId="4" xfId="22" applyFont="1" applyBorder="1" applyAlignment="1">
      <alignment horizontal="center" vertical="center"/>
    </xf>
    <xf numFmtId="0" fontId="17" fillId="0" borderId="10" xfId="22" applyFont="1" applyBorder="1" applyAlignment="1">
      <alignment horizontal="center" vertical="center"/>
    </xf>
    <xf numFmtId="0" fontId="17" fillId="0" borderId="4" xfId="22" applyFont="1" applyBorder="1" applyAlignment="1">
      <alignment horizontal="center" vertical="center" readingOrder="2"/>
    </xf>
    <xf numFmtId="0" fontId="17" fillId="0" borderId="10" xfId="22" applyFont="1" applyBorder="1" applyAlignment="1">
      <alignment horizontal="center" vertical="center" readingOrder="2"/>
    </xf>
    <xf numFmtId="0" fontId="17" fillId="0" borderId="1" xfId="22" applyFont="1" applyBorder="1" applyAlignment="1">
      <alignment horizontal="center" vertical="center" readingOrder="2"/>
    </xf>
    <xf numFmtId="0" fontId="17" fillId="0" borderId="9" xfId="22" applyFont="1" applyBorder="1" applyAlignment="1">
      <alignment horizontal="center" vertical="center" readingOrder="2"/>
    </xf>
    <xf numFmtId="0" fontId="5" fillId="0" borderId="0" xfId="22" applyFont="1" applyAlignment="1">
      <alignment horizontal="center" vertical="top"/>
    </xf>
    <xf numFmtId="0" fontId="10" fillId="0" borderId="0" xfId="22" applyFont="1" applyAlignment="1">
      <alignment horizontal="center" vertical="top"/>
    </xf>
    <xf numFmtId="0" fontId="4" fillId="0" borderId="0" xfId="27" applyFont="1" applyFill="1" applyBorder="1" applyAlignment="1" applyProtection="1">
      <alignment horizontal="left"/>
      <protection locked="0" hidden="1"/>
    </xf>
    <xf numFmtId="0" fontId="17" fillId="0" borderId="2" xfId="22" applyFont="1" applyBorder="1" applyAlignment="1">
      <alignment horizontal="center"/>
    </xf>
    <xf numFmtId="0" fontId="17" fillId="0" borderId="6" xfId="22" applyFont="1" applyBorder="1" applyAlignment="1">
      <alignment horizontal="center"/>
    </xf>
    <xf numFmtId="0" fontId="19" fillId="0" borderId="4" xfId="22" applyFont="1" applyBorder="1" applyAlignment="1">
      <alignment horizontal="center" vertical="center" wrapText="1"/>
    </xf>
    <xf numFmtId="0" fontId="19" fillId="0" borderId="10" xfId="22" applyFont="1" applyBorder="1" applyAlignment="1">
      <alignment horizontal="center" vertical="center" wrapText="1"/>
    </xf>
    <xf numFmtId="0" fontId="19" fillId="0" borderId="4" xfId="22" applyFont="1" applyBorder="1" applyAlignment="1">
      <alignment horizontal="center" vertical="center" wrapText="1" readingOrder="1"/>
    </xf>
    <xf numFmtId="0" fontId="19" fillId="0" borderId="10" xfId="22" applyFont="1" applyBorder="1" applyAlignment="1">
      <alignment horizontal="center" vertical="center" wrapText="1" readingOrder="1"/>
    </xf>
    <xf numFmtId="0" fontId="17" fillId="0" borderId="3" xfId="22" applyFont="1" applyBorder="1" applyAlignment="1">
      <alignment horizontal="center" vertical="center"/>
    </xf>
    <xf numFmtId="0" fontId="19" fillId="0" borderId="2" xfId="22" applyFont="1" applyBorder="1" applyAlignment="1">
      <alignment horizontal="center" vertical="center" wrapText="1"/>
    </xf>
    <xf numFmtId="0" fontId="19" fillId="0" borderId="6" xfId="22" applyFont="1" applyBorder="1" applyAlignment="1">
      <alignment horizontal="center" vertical="center" wrapText="1"/>
    </xf>
    <xf numFmtId="0" fontId="5" fillId="0" borderId="0" xfId="22" applyFont="1" applyAlignment="1">
      <alignment horizontal="center"/>
    </xf>
    <xf numFmtId="0" fontId="10" fillId="0" borderId="0" xfId="22" applyFont="1" applyAlignment="1">
      <alignment horizontal="center"/>
    </xf>
    <xf numFmtId="0" fontId="17" fillId="0" borderId="7" xfId="22" applyFont="1" applyBorder="1" applyAlignment="1">
      <alignment horizontal="center"/>
    </xf>
    <xf numFmtId="0" fontId="43" fillId="0" borderId="11" xfId="0" applyNumberFormat="1" applyFont="1" applyFill="1" applyBorder="1" applyAlignment="1" applyProtection="1">
      <alignment horizontal="center" vertical="center" wrapText="1" readingOrder="1"/>
    </xf>
    <xf numFmtId="0" fontId="43" fillId="0" borderId="8" xfId="0" applyNumberFormat="1" applyFont="1" applyFill="1" applyBorder="1" applyAlignment="1" applyProtection="1">
      <alignment horizontal="center" vertical="center" wrapText="1" readingOrder="1"/>
    </xf>
    <xf numFmtId="0" fontId="43" fillId="0" borderId="2" xfId="0" applyNumberFormat="1" applyFont="1" applyFill="1" applyBorder="1" applyAlignment="1" applyProtection="1">
      <alignment horizontal="center" wrapText="1" readingOrder="1"/>
    </xf>
    <xf numFmtId="0" fontId="43" fillId="0" borderId="6" xfId="0" applyNumberFormat="1" applyFont="1" applyFill="1" applyBorder="1" applyAlignment="1" applyProtection="1">
      <alignment horizontal="center" wrapText="1" readingOrder="1"/>
    </xf>
    <xf numFmtId="0" fontId="43" fillId="0" borderId="1" xfId="0" applyNumberFormat="1" applyFont="1" applyFill="1" applyBorder="1" applyAlignment="1" applyProtection="1">
      <alignment horizontal="center" wrapText="1" readingOrder="1"/>
    </xf>
    <xf numFmtId="0" fontId="43" fillId="0" borderId="9" xfId="0" applyNumberFormat="1" applyFont="1" applyFill="1" applyBorder="1" applyAlignment="1" applyProtection="1">
      <alignment horizontal="center" wrapText="1" readingOrder="1"/>
    </xf>
    <xf numFmtId="0" fontId="43" fillId="0" borderId="12" xfId="0" applyNumberFormat="1" applyFont="1" applyFill="1" applyBorder="1" applyAlignment="1" applyProtection="1">
      <alignment horizontal="center" vertical="center" wrapText="1" readingOrder="1"/>
    </xf>
    <xf numFmtId="166" fontId="43" fillId="0" borderId="1" xfId="0" applyFont="1" applyFill="1" applyBorder="1" applyAlignment="1" applyProtection="1">
      <alignment horizontal="center" vertical="top" wrapText="1" readingOrder="1"/>
    </xf>
    <xf numFmtId="166" fontId="43" fillId="0" borderId="9" xfId="0" applyFont="1" applyFill="1" applyBorder="1" applyAlignment="1" applyProtection="1">
      <alignment horizontal="center" vertical="top" wrapText="1" readingOrder="1"/>
    </xf>
    <xf numFmtId="166" fontId="43" fillId="0" borderId="4" xfId="0" applyFont="1" applyFill="1" applyBorder="1" applyAlignment="1" applyProtection="1">
      <alignment horizontal="center" vertical="top" wrapText="1" readingOrder="1"/>
    </xf>
    <xf numFmtId="166" fontId="43" fillId="0" borderId="10" xfId="0" applyFont="1" applyFill="1" applyBorder="1" applyAlignment="1" applyProtection="1">
      <alignment horizontal="center" vertical="top" wrapText="1" readingOrder="1"/>
    </xf>
    <xf numFmtId="0" fontId="10" fillId="0" borderId="0" xfId="0" applyNumberFormat="1" applyFont="1" applyFill="1" applyAlignment="1" applyProtection="1">
      <alignment horizontal="center" wrapText="1"/>
    </xf>
    <xf numFmtId="166" fontId="29" fillId="0" borderId="1" xfId="26" applyFont="1" applyFill="1" applyBorder="1" applyAlignment="1" applyProtection="1">
      <alignment horizontal="left"/>
    </xf>
    <xf numFmtId="166" fontId="29" fillId="0" borderId="9" xfId="26" applyFont="1" applyFill="1" applyBorder="1" applyAlignment="1" applyProtection="1">
      <alignment horizontal="left"/>
    </xf>
    <xf numFmtId="166" fontId="27" fillId="0" borderId="12" xfId="26" applyFont="1" applyFill="1" applyBorder="1" applyAlignment="1" applyProtection="1">
      <alignment horizontal="center" vertical="center" wrapText="1"/>
    </xf>
    <xf numFmtId="166" fontId="27" fillId="0" borderId="8" xfId="26" applyFont="1" applyFill="1" applyBorder="1" applyAlignment="1" applyProtection="1">
      <alignment horizontal="center" vertical="center" wrapText="1"/>
    </xf>
    <xf numFmtId="166" fontId="27" fillId="0" borderId="11" xfId="26" applyFont="1" applyFill="1" applyBorder="1" applyAlignment="1" applyProtection="1">
      <alignment horizontal="center" vertical="center" wrapText="1"/>
    </xf>
    <xf numFmtId="49" fontId="3" fillId="0" borderId="0" xfId="26" applyNumberFormat="1" applyFont="1" applyFill="1" applyAlignment="1" applyProtection="1">
      <alignment horizontal="center"/>
    </xf>
    <xf numFmtId="166" fontId="27" fillId="0" borderId="2" xfId="26" applyFont="1" applyFill="1" applyBorder="1" applyAlignment="1" applyProtection="1">
      <alignment horizontal="center" vertical="center" wrapText="1"/>
    </xf>
    <xf numFmtId="166" fontId="27" fillId="0" borderId="6" xfId="26" applyFont="1" applyFill="1" applyBorder="1" applyAlignment="1" applyProtection="1">
      <alignment horizontal="center" vertical="center" wrapText="1"/>
    </xf>
    <xf numFmtId="166" fontId="27" fillId="0" borderId="4" xfId="26" applyFont="1" applyFill="1" applyBorder="1" applyAlignment="1" applyProtection="1">
      <alignment horizontal="center" vertical="center"/>
    </xf>
    <xf numFmtId="166" fontId="27" fillId="0" borderId="10" xfId="26" applyFont="1" applyFill="1" applyBorder="1" applyAlignment="1" applyProtection="1">
      <alignment horizontal="center" vertical="center"/>
    </xf>
    <xf numFmtId="166" fontId="27" fillId="0" borderId="1" xfId="26" applyFont="1" applyFill="1" applyBorder="1" applyAlignment="1" applyProtection="1">
      <alignment horizontal="center" vertical="center" wrapText="1"/>
    </xf>
    <xf numFmtId="166" fontId="27" fillId="0" borderId="9" xfId="26" applyFont="1" applyFill="1" applyBorder="1" applyAlignment="1" applyProtection="1">
      <alignment horizontal="center" vertical="center" wrapText="1"/>
    </xf>
    <xf numFmtId="166" fontId="27" fillId="0" borderId="7" xfId="26" applyFont="1" applyFill="1" applyBorder="1" applyAlignment="1" applyProtection="1">
      <alignment horizontal="center" vertical="center" wrapText="1"/>
    </xf>
    <xf numFmtId="166" fontId="60" fillId="0" borderId="4" xfId="26" applyFont="1" applyFill="1" applyBorder="1" applyAlignment="1" applyProtection="1">
      <alignment horizontal="center" vertical="center" wrapText="1"/>
    </xf>
    <xf numFmtId="166" fontId="60" fillId="0" borderId="3" xfId="26" applyFont="1" applyFill="1" applyBorder="1" applyAlignment="1" applyProtection="1">
      <alignment horizontal="center" vertical="center" wrapText="1"/>
    </xf>
    <xf numFmtId="166" fontId="60" fillId="0" borderId="10" xfId="26" applyFont="1" applyFill="1" applyBorder="1" applyAlignment="1" applyProtection="1">
      <alignment horizontal="center" vertical="center" wrapText="1"/>
    </xf>
    <xf numFmtId="166" fontId="27" fillId="0" borderId="4" xfId="26" applyFont="1" applyFill="1" applyBorder="1" applyAlignment="1" applyProtection="1">
      <alignment horizontal="center" vertical="center" wrapText="1"/>
    </xf>
    <xf numFmtId="166" fontId="27" fillId="0" borderId="10" xfId="26" applyFont="1" applyFill="1" applyBorder="1" applyAlignment="1" applyProtection="1">
      <alignment horizontal="center" vertical="center" wrapText="1"/>
    </xf>
    <xf numFmtId="0" fontId="10" fillId="0" borderId="0" xfId="26" applyNumberFormat="1" applyFont="1" applyFill="1" applyAlignment="1" applyProtection="1">
      <alignment horizontal="center"/>
    </xf>
    <xf numFmtId="0" fontId="12" fillId="0" borderId="0" xfId="26" applyNumberFormat="1" applyFont="1" applyFill="1" applyAlignment="1" applyProtection="1">
      <alignment horizontal="center" readingOrder="2"/>
    </xf>
    <xf numFmtId="0" fontId="27" fillId="0" borderId="0" xfId="26" applyNumberFormat="1" applyFont="1" applyFill="1" applyAlignment="1" applyProtection="1">
      <alignment horizontal="center"/>
    </xf>
    <xf numFmtId="166" fontId="27" fillId="0" borderId="23" xfId="26" applyFont="1" applyFill="1" applyBorder="1" applyAlignment="1" applyProtection="1">
      <alignment horizontal="center" vertical="center" wrapText="1"/>
    </xf>
    <xf numFmtId="166" fontId="27" fillId="0" borderId="3" xfId="26" applyFont="1" applyFill="1" applyBorder="1" applyAlignment="1" applyProtection="1">
      <alignment horizontal="center" vertical="center" wrapText="1"/>
    </xf>
    <xf numFmtId="166" fontId="29" fillId="0" borderId="4" xfId="26" applyFont="1" applyFill="1" applyBorder="1" applyAlignment="1" applyProtection="1">
      <alignment horizontal="left"/>
    </xf>
    <xf numFmtId="166" fontId="29" fillId="0" borderId="10" xfId="26" applyFont="1" applyFill="1" applyBorder="1" applyAlignment="1" applyProtection="1">
      <alignment horizontal="left"/>
    </xf>
    <xf numFmtId="166" fontId="27" fillId="0" borderId="21" xfId="26" applyFont="1" applyFill="1" applyBorder="1" applyAlignment="1" applyProtection="1">
      <alignment horizontal="center" vertical="center" wrapText="1"/>
    </xf>
    <xf numFmtId="166" fontId="27" fillId="0" borderId="22" xfId="26" applyFont="1" applyFill="1" applyBorder="1" applyAlignment="1" applyProtection="1">
      <alignment horizontal="center" vertical="center" wrapText="1"/>
    </xf>
    <xf numFmtId="166" fontId="94" fillId="0" borderId="12" xfId="0" applyNumberFormat="1" applyFont="1" applyFill="1" applyBorder="1" applyAlignment="1" applyProtection="1">
      <alignment horizontal="center" vertical="center" readingOrder="2"/>
      <protection locked="0" hidden="1"/>
    </xf>
    <xf numFmtId="166" fontId="94" fillId="0" borderId="11" xfId="0" applyNumberFormat="1" applyFont="1" applyFill="1" applyBorder="1" applyAlignment="1" applyProtection="1">
      <alignment horizontal="center" vertical="center" readingOrder="2"/>
      <protection locked="0" hidden="1"/>
    </xf>
    <xf numFmtId="166" fontId="94" fillId="0" borderId="8" xfId="0" applyNumberFormat="1" applyFont="1" applyFill="1" applyBorder="1" applyAlignment="1" applyProtection="1">
      <alignment horizontal="center" vertical="center" readingOrder="2"/>
      <protection locked="0" hidden="1"/>
    </xf>
    <xf numFmtId="3" fontId="92" fillId="0" borderId="12" xfId="0" applyNumberFormat="1" applyFont="1" applyFill="1" applyBorder="1" applyAlignment="1" applyProtection="1">
      <alignment horizontal="center" vertical="center" wrapText="1"/>
      <protection locked="0" hidden="1"/>
    </xf>
    <xf numFmtId="3" fontId="92" fillId="0" borderId="11" xfId="0" applyNumberFormat="1" applyFont="1" applyFill="1" applyBorder="1" applyAlignment="1" applyProtection="1">
      <alignment horizontal="center" vertical="center" wrapText="1"/>
      <protection locked="0" hidden="1"/>
    </xf>
    <xf numFmtId="3" fontId="92" fillId="0" borderId="8" xfId="0" applyNumberFormat="1" applyFont="1" applyFill="1" applyBorder="1" applyAlignment="1" applyProtection="1">
      <alignment horizontal="center" vertical="center" wrapText="1"/>
      <protection locked="0" hidden="1"/>
    </xf>
    <xf numFmtId="1" fontId="93" fillId="0" borderId="12" xfId="0" applyNumberFormat="1" applyFont="1" applyFill="1" applyBorder="1" applyAlignment="1" applyProtection="1">
      <alignment horizontal="center" vertical="center"/>
      <protection locked="0" hidden="1"/>
    </xf>
    <xf numFmtId="1" fontId="93" fillId="0" borderId="11" xfId="0" applyNumberFormat="1" applyFont="1" applyFill="1" applyBorder="1" applyAlignment="1" applyProtection="1">
      <alignment horizontal="center" vertical="center"/>
      <protection locked="0" hidden="1"/>
    </xf>
    <xf numFmtId="1" fontId="93" fillId="0" borderId="8" xfId="0" applyNumberFormat="1" applyFont="1" applyFill="1" applyBorder="1" applyAlignment="1" applyProtection="1">
      <alignment horizontal="center" vertical="center"/>
      <protection locked="0" hidden="1"/>
    </xf>
    <xf numFmtId="1" fontId="93" fillId="0" borderId="2" xfId="0" applyNumberFormat="1" applyFont="1" applyFill="1" applyBorder="1" applyAlignment="1">
      <alignment horizontal="center" vertical="center"/>
      <protection locked="0" hidden="1"/>
    </xf>
    <xf numFmtId="1" fontId="93" fillId="0" borderId="7" xfId="0" applyNumberFormat="1" applyFont="1" applyFill="1" applyBorder="1" applyAlignment="1">
      <alignment horizontal="center" vertical="center"/>
      <protection locked="0" hidden="1"/>
    </xf>
    <xf numFmtId="1" fontId="93" fillId="0" borderId="6" xfId="0" applyNumberFormat="1" applyFont="1" applyFill="1" applyBorder="1" applyAlignment="1">
      <alignment horizontal="center" vertical="center"/>
      <protection locked="0" hidden="1"/>
    </xf>
    <xf numFmtId="1" fontId="93" fillId="0" borderId="4" xfId="0" applyNumberFormat="1" applyFont="1" applyFill="1" applyBorder="1" applyAlignment="1">
      <alignment horizontal="center" vertical="center"/>
      <protection locked="0" hidden="1"/>
    </xf>
    <xf numFmtId="1" fontId="93" fillId="0" borderId="3" xfId="0" applyNumberFormat="1" applyFont="1" applyFill="1" applyBorder="1" applyAlignment="1">
      <alignment horizontal="center" vertical="center"/>
      <protection locked="0" hidden="1"/>
    </xf>
    <xf numFmtId="1" fontId="93" fillId="0" borderId="10" xfId="0" applyNumberFormat="1" applyFont="1" applyFill="1" applyBorder="1" applyAlignment="1">
      <alignment horizontal="center" vertical="center"/>
      <protection locked="0" hidden="1"/>
    </xf>
    <xf numFmtId="166" fontId="39" fillId="0" borderId="12" xfId="0" applyNumberFormat="1" applyFont="1" applyFill="1" applyBorder="1" applyAlignment="1" applyProtection="1">
      <alignment horizontal="center" vertical="center"/>
      <protection locked="0" hidden="1"/>
    </xf>
    <xf numFmtId="166" fontId="39" fillId="0" borderId="11" xfId="0" applyNumberFormat="1" applyFont="1" applyFill="1" applyBorder="1" applyAlignment="1" applyProtection="1">
      <alignment horizontal="center" vertical="center"/>
      <protection locked="0" hidden="1"/>
    </xf>
    <xf numFmtId="166" fontId="39" fillId="0" borderId="8" xfId="0" applyNumberFormat="1" applyFont="1" applyFill="1" applyBorder="1" applyAlignment="1" applyProtection="1">
      <alignment horizontal="center" vertical="center"/>
      <protection locked="0" hidden="1"/>
    </xf>
    <xf numFmtId="166" fontId="27" fillId="0" borderId="12" xfId="0" applyNumberFormat="1" applyFont="1" applyFill="1" applyBorder="1" applyAlignment="1" applyProtection="1">
      <alignment horizontal="center" vertical="center" wrapText="1"/>
      <protection locked="0" hidden="1"/>
    </xf>
    <xf numFmtId="166" fontId="27" fillId="0" borderId="11" xfId="0" applyNumberFormat="1" applyFont="1" applyFill="1" applyBorder="1" applyAlignment="1" applyProtection="1">
      <alignment horizontal="center" vertical="center" wrapText="1"/>
      <protection locked="0" hidden="1"/>
    </xf>
    <xf numFmtId="166" fontId="27" fillId="0" borderId="8" xfId="0" applyNumberFormat="1" applyFont="1" applyFill="1" applyBorder="1" applyAlignment="1" applyProtection="1">
      <alignment horizontal="center" vertical="center" wrapText="1"/>
      <protection locked="0" hidden="1"/>
    </xf>
    <xf numFmtId="166" fontId="27" fillId="0" borderId="12" xfId="0" applyNumberFormat="1" applyFont="1" applyFill="1" applyBorder="1" applyAlignment="1" applyProtection="1">
      <alignment horizontal="center" vertical="center"/>
      <protection locked="0" hidden="1"/>
    </xf>
    <xf numFmtId="166" fontId="27" fillId="0" borderId="11" xfId="0" applyNumberFormat="1" applyFont="1" applyFill="1" applyBorder="1" applyAlignment="1" applyProtection="1">
      <alignment horizontal="center" vertical="center"/>
      <protection locked="0" hidden="1"/>
    </xf>
    <xf numFmtId="166" fontId="0" fillId="2" borderId="8" xfId="0" applyBorder="1" applyAlignment="1" applyProtection="1">
      <alignment horizontal="center" vertical="center"/>
    </xf>
    <xf numFmtId="166" fontId="27" fillId="0" borderId="21" xfId="0" applyFont="1" applyFill="1" applyBorder="1" applyAlignment="1">
      <alignment horizontal="center" vertical="center"/>
      <protection locked="0" hidden="1"/>
    </xf>
    <xf numFmtId="166" fontId="27" fillId="0" borderId="5" xfId="0" applyFont="1" applyFill="1" applyBorder="1" applyAlignment="1">
      <alignment horizontal="center" vertical="center"/>
      <protection locked="0" hidden="1"/>
    </xf>
    <xf numFmtId="166" fontId="27" fillId="0" borderId="22" xfId="0" applyFont="1" applyFill="1" applyBorder="1" applyAlignment="1">
      <alignment horizontal="center" vertical="center"/>
      <protection locked="0" hidden="1"/>
    </xf>
    <xf numFmtId="0" fontId="10" fillId="0" borderId="11" xfId="22" applyFont="1" applyBorder="1" applyAlignment="1">
      <alignment horizontal="center" vertical="center"/>
    </xf>
    <xf numFmtId="0" fontId="10" fillId="0" borderId="8" xfId="22" applyFont="1" applyBorder="1" applyAlignment="1">
      <alignment horizontal="center" vertical="center"/>
    </xf>
    <xf numFmtId="166" fontId="7" fillId="0" borderId="12" xfId="0" applyFont="1" applyFill="1" applyBorder="1" applyAlignment="1">
      <alignment horizontal="center" wrapText="1" readingOrder="2"/>
      <protection locked="0" hidden="1"/>
    </xf>
    <xf numFmtId="166" fontId="7" fillId="0" borderId="11" xfId="0" applyFont="1" applyFill="1" applyBorder="1" applyAlignment="1">
      <alignment horizontal="center" wrapText="1" readingOrder="2"/>
      <protection locked="0" hidden="1"/>
    </xf>
    <xf numFmtId="166" fontId="6" fillId="0" borderId="0" xfId="0" applyFont="1" applyFill="1" applyAlignment="1">
      <alignment horizontal="center" vertical="center" textRotation="90"/>
      <protection locked="0" hidden="1"/>
    </xf>
  </cellXfs>
  <cellStyles count="29">
    <cellStyle name="%" xfId="1" xr:uid="{00000000-0005-0000-0000-000000000000}"/>
    <cellStyle name="Comma 2" xfId="2" xr:uid="{00000000-0005-0000-0000-000001000000}"/>
    <cellStyle name="Comma 3" xfId="3" xr:uid="{00000000-0005-0000-0000-000002000000}"/>
    <cellStyle name="Comma 4" xfId="4" xr:uid="{00000000-0005-0000-0000-000003000000}"/>
    <cellStyle name="Currency 2" xfId="5" xr:uid="{00000000-0005-0000-0000-000004000000}"/>
    <cellStyle name="Microsoft Excel found an error in the formula you entered. Do you want to accept the correction proposed below?_x000a__x000a_|_x000a__x000a_• To accept the correction, click Yes._x000a_• To close this message and correct the formula yourself, click No." xfId="6" xr:uid="{00000000-0005-0000-0000-000005000000}"/>
    <cellStyle name="MS_Arabic" xfId="7" xr:uid="{00000000-0005-0000-0000-000006000000}"/>
    <cellStyle name="MS_Latin" xfId="8" xr:uid="{00000000-0005-0000-0000-000007000000}"/>
    <cellStyle name="Normal" xfId="0" builtinId="0"/>
    <cellStyle name="Normal 2" xfId="9" xr:uid="{00000000-0005-0000-0000-000009000000}"/>
    <cellStyle name="Normal 2 2" xfId="10" xr:uid="{00000000-0005-0000-0000-00000A000000}"/>
    <cellStyle name="Normal 2 2 2" xfId="11" xr:uid="{00000000-0005-0000-0000-00000B000000}"/>
    <cellStyle name="Normal 2 3" xfId="12" xr:uid="{00000000-0005-0000-0000-00000C000000}"/>
    <cellStyle name="Normal 2 4" xfId="13" xr:uid="{00000000-0005-0000-0000-00000D000000}"/>
    <cellStyle name="Normal 3" xfId="14" xr:uid="{00000000-0005-0000-0000-00000E000000}"/>
    <cellStyle name="Normal 3 2" xfId="15" xr:uid="{00000000-0005-0000-0000-00000F000000}"/>
    <cellStyle name="Normal 4" xfId="16" xr:uid="{00000000-0005-0000-0000-000010000000}"/>
    <cellStyle name="Normal 5" xfId="17" xr:uid="{00000000-0005-0000-0000-000011000000}"/>
    <cellStyle name="Normal 6" xfId="26" xr:uid="{00000000-0005-0000-0000-000012000000}"/>
    <cellStyle name="Normal 7" xfId="27" xr:uid="{00000000-0005-0000-0000-000013000000}"/>
    <cellStyle name="Normal 8" xfId="28" xr:uid="{00000000-0005-0000-0000-000014000000}"/>
    <cellStyle name="Normal_Sheet1" xfId="18" xr:uid="{00000000-0005-0000-0000-000015000000}"/>
    <cellStyle name="Normal_TABLE21 (2)" xfId="19" xr:uid="{00000000-0005-0000-0000-000016000000}"/>
    <cellStyle name="Normal_TABLE22 (2)" xfId="20" xr:uid="{00000000-0005-0000-0000-000017000000}"/>
    <cellStyle name="Normal_TABLE27" xfId="21" xr:uid="{00000000-0005-0000-0000-000018000000}"/>
    <cellStyle name="Normal_TABLE8 (2)" xfId="22" xr:uid="{00000000-0005-0000-0000-000019000000}"/>
    <cellStyle name="Percent 2" xfId="23" xr:uid="{00000000-0005-0000-0000-00001A000000}"/>
    <cellStyle name="Percent 3" xfId="24" xr:uid="{00000000-0005-0000-0000-00001B000000}"/>
    <cellStyle name="Style 1" xfId="25" xr:uid="{00000000-0005-0000-0000-00001C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ustomXml" Target="../customXml/item3.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65"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drawing1.xml><?xml version="1.0" encoding="utf-8"?>
<xdr:wsDr xmlns:xdr="http://schemas.openxmlformats.org/drawingml/2006/spreadsheetDrawing" xmlns:a="http://schemas.openxmlformats.org/drawingml/2006/main">
  <xdr:twoCellAnchor>
    <xdr:from>
      <xdr:col>11</xdr:col>
      <xdr:colOff>0</xdr:colOff>
      <xdr:row>10</xdr:row>
      <xdr:rowOff>152400</xdr:rowOff>
    </xdr:from>
    <xdr:to>
      <xdr:col>11</xdr:col>
      <xdr:colOff>0</xdr:colOff>
      <xdr:row>10</xdr:row>
      <xdr:rowOff>152400</xdr:rowOff>
    </xdr:to>
    <xdr:sp macro="" textlink="">
      <xdr:nvSpPr>
        <xdr:cNvPr id="54733" name="Line 1">
          <a:extLst>
            <a:ext uri="{FF2B5EF4-FFF2-40B4-BE49-F238E27FC236}">
              <a16:creationId xmlns:a16="http://schemas.microsoft.com/office/drawing/2014/main" id="{00000000-0008-0000-1900-0000CDD50000}"/>
            </a:ext>
          </a:extLst>
        </xdr:cNvPr>
        <xdr:cNvSpPr>
          <a:spLocks noChangeShapeType="1"/>
        </xdr:cNvSpPr>
      </xdr:nvSpPr>
      <xdr:spPr bwMode="auto">
        <a:xfrm flipH="1">
          <a:off x="12268200" y="14859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G77"/>
  <sheetViews>
    <sheetView zoomScale="75" zoomScaleNormal="75" workbookViewId="0">
      <selection activeCell="B4" sqref="B4"/>
    </sheetView>
  </sheetViews>
  <sheetFormatPr defaultColWidth="7.85546875" defaultRowHeight="13.5"/>
  <cols>
    <col min="1" max="1" width="2.28515625" style="1968" customWidth="1"/>
    <col min="2" max="2" width="76.7109375" style="1968" customWidth="1"/>
    <col min="3" max="3" width="3.7109375" style="1968" customWidth="1"/>
    <col min="4" max="4" width="5.7109375" style="1968" customWidth="1"/>
    <col min="5" max="5" width="3.85546875" style="1968" customWidth="1"/>
    <col min="6" max="6" width="76.85546875" style="1968" customWidth="1"/>
    <col min="7" max="7" width="2.28515625" style="1968" customWidth="1"/>
    <col min="8" max="16384" width="7.85546875" style="1968"/>
  </cols>
  <sheetData>
    <row r="1" spans="1:7" ht="21.2" customHeight="1" thickBot="1"/>
    <row r="2" spans="1:7" ht="9" customHeight="1">
      <c r="A2" s="1969"/>
      <c r="B2" s="1970"/>
      <c r="C2" s="1970"/>
      <c r="D2" s="1970"/>
      <c r="E2" s="1970"/>
      <c r="F2" s="1970"/>
      <c r="G2" s="1971"/>
    </row>
    <row r="3" spans="1:7" s="1977" customFormat="1" ht="18">
      <c r="A3" s="1972" t="s">
        <v>1694</v>
      </c>
      <c r="B3" s="1973"/>
      <c r="C3" s="1974"/>
      <c r="D3" s="1973"/>
      <c r="E3" s="1974"/>
      <c r="F3" s="1975"/>
      <c r="G3" s="1976"/>
    </row>
    <row r="4" spans="1:7" s="1977" customFormat="1" ht="9" customHeight="1">
      <c r="A4" s="1972"/>
      <c r="B4" s="1975"/>
      <c r="C4" s="1975"/>
      <c r="D4" s="1978"/>
      <c r="E4" s="1975"/>
      <c r="F4" s="1975"/>
      <c r="G4" s="1976"/>
    </row>
    <row r="5" spans="1:7" s="1977" customFormat="1" ht="14.85" customHeight="1">
      <c r="A5" s="1972" t="s">
        <v>1695</v>
      </c>
      <c r="B5" s="1975"/>
      <c r="C5" s="1975"/>
      <c r="D5" s="1978"/>
      <c r="E5" s="1975"/>
      <c r="F5" s="1975"/>
      <c r="G5" s="1976"/>
    </row>
    <row r="6" spans="1:7" s="1985" customFormat="1" ht="21.2" customHeight="1">
      <c r="A6" s="1979"/>
      <c r="B6" s="1980" t="s">
        <v>0</v>
      </c>
      <c r="C6" s="1981"/>
      <c r="D6" s="1982"/>
      <c r="E6" s="1981"/>
      <c r="F6" s="1983" t="s">
        <v>1</v>
      </c>
      <c r="G6" s="1984"/>
    </row>
    <row r="7" spans="1:7" ht="20.25" customHeight="1">
      <c r="A7" s="1986"/>
      <c r="B7" s="1987" t="s">
        <v>2</v>
      </c>
      <c r="C7" s="1988"/>
      <c r="D7" s="1989"/>
      <c r="E7" s="1988"/>
      <c r="F7" s="1990" t="s">
        <v>3</v>
      </c>
      <c r="G7" s="1991"/>
    </row>
    <row r="8" spans="1:7" ht="20.25" customHeight="1">
      <c r="A8" s="1986"/>
      <c r="B8" s="1992" t="s">
        <v>4</v>
      </c>
      <c r="C8" s="1992"/>
      <c r="D8" s="1993">
        <v>1</v>
      </c>
      <c r="E8" s="1992"/>
      <c r="F8" s="1994" t="s">
        <v>5</v>
      </c>
      <c r="G8" s="1991"/>
    </row>
    <row r="9" spans="1:7" ht="17.45" customHeight="1">
      <c r="A9" s="1986"/>
      <c r="B9" s="1992" t="s">
        <v>6</v>
      </c>
      <c r="C9" s="1992"/>
      <c r="D9" s="1993">
        <v>2</v>
      </c>
      <c r="E9" s="1992"/>
      <c r="F9" s="1994" t="s">
        <v>7</v>
      </c>
      <c r="G9" s="1991"/>
    </row>
    <row r="10" spans="1:7" ht="17.45" customHeight="1">
      <c r="A10" s="1986"/>
      <c r="B10" s="1992" t="s">
        <v>8</v>
      </c>
      <c r="C10" s="1992"/>
      <c r="D10" s="1993">
        <v>3</v>
      </c>
      <c r="E10" s="1992"/>
      <c r="F10" s="1994" t="s">
        <v>9</v>
      </c>
      <c r="G10" s="1991"/>
    </row>
    <row r="11" spans="1:7" ht="17.45" customHeight="1">
      <c r="A11" s="1986"/>
      <c r="B11" s="1992" t="s">
        <v>10</v>
      </c>
      <c r="C11" s="1992"/>
      <c r="D11" s="1993">
        <v>4</v>
      </c>
      <c r="E11" s="1992"/>
      <c r="F11" s="1994" t="s">
        <v>11</v>
      </c>
      <c r="G11" s="1991"/>
    </row>
    <row r="12" spans="1:7" ht="17.45" customHeight="1">
      <c r="A12" s="1986"/>
      <c r="B12" s="1992" t="s">
        <v>12</v>
      </c>
      <c r="C12" s="1992"/>
      <c r="D12" s="1993">
        <v>5</v>
      </c>
      <c r="E12" s="1992"/>
      <c r="F12" s="1994" t="s">
        <v>13</v>
      </c>
      <c r="G12" s="1991"/>
    </row>
    <row r="13" spans="1:7" ht="17.45" customHeight="1">
      <c r="A13" s="1986"/>
      <c r="B13" s="1992" t="s">
        <v>14</v>
      </c>
      <c r="C13" s="1992"/>
      <c r="D13" s="1993">
        <v>6</v>
      </c>
      <c r="E13" s="1992"/>
      <c r="F13" s="1994" t="s">
        <v>15</v>
      </c>
      <c r="G13" s="1991"/>
    </row>
    <row r="14" spans="1:7" ht="17.45" customHeight="1">
      <c r="A14" s="1986"/>
      <c r="B14" s="1992" t="s">
        <v>16</v>
      </c>
      <c r="C14" s="1992"/>
      <c r="D14" s="1993">
        <v>7</v>
      </c>
      <c r="E14" s="1992"/>
      <c r="F14" s="1994" t="s">
        <v>17</v>
      </c>
      <c r="G14" s="1991"/>
    </row>
    <row r="15" spans="1:7" ht="17.45" customHeight="1">
      <c r="A15" s="1986"/>
      <c r="B15" s="1992" t="s">
        <v>18</v>
      </c>
      <c r="C15" s="1992"/>
      <c r="D15" s="1993">
        <v>8</v>
      </c>
      <c r="E15" s="1992"/>
      <c r="F15" s="1994" t="s">
        <v>19</v>
      </c>
      <c r="G15" s="1991"/>
    </row>
    <row r="16" spans="1:7" ht="17.45" customHeight="1">
      <c r="A16" s="1986"/>
      <c r="B16" s="1992" t="s">
        <v>20</v>
      </c>
      <c r="C16" s="1992"/>
      <c r="D16" s="1993">
        <v>9</v>
      </c>
      <c r="E16" s="1992"/>
      <c r="F16" s="1994" t="s">
        <v>21</v>
      </c>
      <c r="G16" s="1991"/>
    </row>
    <row r="17" spans="1:7" ht="17.45" customHeight="1">
      <c r="A17" s="1986"/>
      <c r="B17" s="1992" t="s">
        <v>22</v>
      </c>
      <c r="C17" s="1992"/>
      <c r="D17" s="1993">
        <v>10</v>
      </c>
      <c r="E17" s="1992"/>
      <c r="F17" s="1994" t="s">
        <v>23</v>
      </c>
      <c r="G17" s="1991"/>
    </row>
    <row r="18" spans="1:7" ht="17.45" customHeight="1">
      <c r="A18" s="1986"/>
      <c r="B18" s="1992" t="s">
        <v>24</v>
      </c>
      <c r="C18" s="1992"/>
      <c r="D18" s="1993">
        <v>11</v>
      </c>
      <c r="E18" s="1992"/>
      <c r="F18" s="1994" t="s">
        <v>25</v>
      </c>
      <c r="G18" s="1991"/>
    </row>
    <row r="19" spans="1:7" ht="17.45" customHeight="1">
      <c r="A19" s="1986"/>
      <c r="B19" s="1992" t="s">
        <v>26</v>
      </c>
      <c r="C19" s="1992"/>
      <c r="D19" s="1993">
        <v>12</v>
      </c>
      <c r="E19" s="1992"/>
      <c r="F19" s="1995" t="s">
        <v>27</v>
      </c>
      <c r="G19" s="1991"/>
    </row>
    <row r="20" spans="1:7" s="156" customFormat="1" ht="20.25" customHeight="1">
      <c r="A20" s="1996"/>
      <c r="B20" s="1987" t="s">
        <v>28</v>
      </c>
      <c r="C20" s="1987"/>
      <c r="D20" s="1997"/>
      <c r="E20" s="1987"/>
      <c r="F20" s="1990" t="s">
        <v>29</v>
      </c>
      <c r="G20" s="1998"/>
    </row>
    <row r="21" spans="1:7" ht="20.25" customHeight="1">
      <c r="A21" s="1986"/>
      <c r="B21" s="1992" t="s">
        <v>30</v>
      </c>
      <c r="C21" s="1992"/>
      <c r="D21" s="1993">
        <v>13</v>
      </c>
      <c r="E21" s="1992"/>
      <c r="F21" s="1994" t="s">
        <v>31</v>
      </c>
      <c r="G21" s="1991"/>
    </row>
    <row r="22" spans="1:7" ht="17.45" customHeight="1">
      <c r="A22" s="1986"/>
      <c r="B22" s="1992" t="s">
        <v>32</v>
      </c>
      <c r="C22" s="1992"/>
      <c r="D22" s="1993">
        <v>14</v>
      </c>
      <c r="E22" s="1992"/>
      <c r="F22" s="1994" t="s">
        <v>33</v>
      </c>
      <c r="G22" s="1991"/>
    </row>
    <row r="23" spans="1:7" ht="17.45" customHeight="1">
      <c r="A23" s="1986"/>
      <c r="B23" s="1992" t="s">
        <v>34</v>
      </c>
      <c r="C23" s="1992"/>
      <c r="D23" s="1993">
        <v>15</v>
      </c>
      <c r="E23" s="1992"/>
      <c r="F23" s="1994" t="s">
        <v>35</v>
      </c>
      <c r="G23" s="1991"/>
    </row>
    <row r="24" spans="1:7" ht="17.45" customHeight="1">
      <c r="A24" s="1986"/>
      <c r="B24" s="1992" t="s">
        <v>36</v>
      </c>
      <c r="C24" s="1992"/>
      <c r="D24" s="1993">
        <v>16</v>
      </c>
      <c r="E24" s="1992"/>
      <c r="F24" s="1994" t="s">
        <v>37</v>
      </c>
      <c r="G24" s="1991"/>
    </row>
    <row r="25" spans="1:7" ht="17.45" customHeight="1">
      <c r="A25" s="1986"/>
      <c r="B25" s="1992" t="s">
        <v>38</v>
      </c>
      <c r="C25" s="1992"/>
      <c r="D25" s="1993">
        <v>17</v>
      </c>
      <c r="E25" s="1992"/>
      <c r="F25" s="1994" t="s">
        <v>39</v>
      </c>
      <c r="G25" s="1991"/>
    </row>
    <row r="26" spans="1:7" ht="17.45" customHeight="1">
      <c r="A26" s="1986"/>
      <c r="B26" s="1992" t="s">
        <v>40</v>
      </c>
      <c r="C26" s="1992"/>
      <c r="D26" s="1993">
        <v>18</v>
      </c>
      <c r="E26" s="1992"/>
      <c r="F26" s="1994" t="s">
        <v>41</v>
      </c>
      <c r="G26" s="1991"/>
    </row>
    <row r="27" spans="1:7" ht="17.45" customHeight="1">
      <c r="A27" s="1986"/>
      <c r="B27" s="1992" t="s">
        <v>42</v>
      </c>
      <c r="C27" s="1992"/>
      <c r="D27" s="1993">
        <v>19</v>
      </c>
      <c r="E27" s="1992"/>
      <c r="F27" s="1994" t="s">
        <v>43</v>
      </c>
      <c r="G27" s="1991"/>
    </row>
    <row r="28" spans="1:7" ht="17.45" customHeight="1">
      <c r="A28" s="1986"/>
      <c r="B28" s="1992" t="s">
        <v>44</v>
      </c>
      <c r="C28" s="1992"/>
      <c r="D28" s="1993">
        <v>20</v>
      </c>
      <c r="E28" s="1992"/>
      <c r="F28" s="1994" t="s">
        <v>45</v>
      </c>
      <c r="G28" s="1991"/>
    </row>
    <row r="29" spans="1:7" ht="17.45" customHeight="1">
      <c r="A29" s="1986"/>
      <c r="B29" s="1992" t="s">
        <v>46</v>
      </c>
      <c r="C29" s="1992"/>
      <c r="D29" s="1993">
        <v>21</v>
      </c>
      <c r="E29" s="1992"/>
      <c r="F29" s="1994" t="s">
        <v>47</v>
      </c>
      <c r="G29" s="1991"/>
    </row>
    <row r="30" spans="1:7" s="1977" customFormat="1" ht="16.5" customHeight="1">
      <c r="A30" s="1972"/>
      <c r="B30" s="1992" t="s">
        <v>48</v>
      </c>
      <c r="C30" s="1992"/>
      <c r="D30" s="1993">
        <v>22</v>
      </c>
      <c r="E30" s="1992"/>
      <c r="F30" s="1994" t="s">
        <v>49</v>
      </c>
      <c r="G30" s="1976"/>
    </row>
    <row r="31" spans="1:7" ht="17.45" customHeight="1">
      <c r="A31" s="1986"/>
      <c r="B31" s="1992" t="s">
        <v>50</v>
      </c>
      <c r="C31" s="1992"/>
      <c r="D31" s="1993">
        <v>23</v>
      </c>
      <c r="E31" s="1992"/>
      <c r="F31" s="1994" t="s">
        <v>51</v>
      </c>
      <c r="G31" s="1991"/>
    </row>
    <row r="32" spans="1:7" ht="17.45" customHeight="1">
      <c r="A32" s="1986"/>
      <c r="B32" s="1992" t="s">
        <v>52</v>
      </c>
      <c r="C32" s="1992"/>
      <c r="D32" s="1993">
        <v>24</v>
      </c>
      <c r="E32" s="1992"/>
      <c r="F32" s="1994" t="s">
        <v>53</v>
      </c>
      <c r="G32" s="1991"/>
    </row>
    <row r="33" spans="1:7" ht="17.45" customHeight="1">
      <c r="A33" s="1986"/>
      <c r="B33" s="1992" t="s">
        <v>54</v>
      </c>
      <c r="C33" s="1992"/>
      <c r="D33" s="1993">
        <v>25</v>
      </c>
      <c r="E33" s="1992"/>
      <c r="F33" s="1994" t="s">
        <v>55</v>
      </c>
      <c r="G33" s="1991"/>
    </row>
    <row r="34" spans="1:7" s="156" customFormat="1" ht="20.25" customHeight="1">
      <c r="A34" s="1996"/>
      <c r="B34" s="1987" t="s">
        <v>56</v>
      </c>
      <c r="C34" s="1987"/>
      <c r="D34" s="1997"/>
      <c r="E34" s="1987"/>
      <c r="F34" s="1990" t="s">
        <v>57</v>
      </c>
      <c r="G34" s="1998"/>
    </row>
    <row r="35" spans="1:7" ht="20.25" customHeight="1">
      <c r="A35" s="1986"/>
      <c r="B35" s="1992" t="s">
        <v>30</v>
      </c>
      <c r="C35" s="1992"/>
      <c r="D35" s="1993">
        <v>26</v>
      </c>
      <c r="E35" s="1992"/>
      <c r="F35" s="1994" t="s">
        <v>31</v>
      </c>
      <c r="G35" s="1991"/>
    </row>
    <row r="36" spans="1:7" ht="17.45" customHeight="1">
      <c r="A36" s="1986"/>
      <c r="B36" s="1992" t="s">
        <v>32</v>
      </c>
      <c r="C36" s="1992"/>
      <c r="D36" s="1993">
        <v>27</v>
      </c>
      <c r="E36" s="1992"/>
      <c r="F36" s="1994" t="s">
        <v>33</v>
      </c>
      <c r="G36" s="1991"/>
    </row>
    <row r="37" spans="1:7" ht="17.45" customHeight="1">
      <c r="A37" s="1986"/>
      <c r="B37" s="1992" t="s">
        <v>46</v>
      </c>
      <c r="C37" s="1992"/>
      <c r="D37" s="1993">
        <v>28</v>
      </c>
      <c r="E37" s="1992"/>
      <c r="F37" s="1994" t="s">
        <v>47</v>
      </c>
      <c r="G37" s="1991"/>
    </row>
    <row r="38" spans="1:7" s="1977" customFormat="1" ht="17.45" customHeight="1">
      <c r="A38" s="1972"/>
      <c r="B38" s="1992" t="s">
        <v>48</v>
      </c>
      <c r="C38" s="1992"/>
      <c r="D38" s="1993">
        <v>29</v>
      </c>
      <c r="E38" s="1992"/>
      <c r="F38" s="1994" t="s">
        <v>49</v>
      </c>
      <c r="G38" s="1976"/>
    </row>
    <row r="39" spans="1:7" ht="12.75" customHeight="1" thickBot="1">
      <c r="A39" s="1999"/>
      <c r="B39" s="2000"/>
      <c r="C39" s="2000"/>
      <c r="D39" s="2000"/>
      <c r="E39" s="2000"/>
      <c r="F39" s="2001"/>
      <c r="G39" s="2002"/>
    </row>
    <row r="40" spans="1:7" ht="36.6" customHeight="1" thickBot="1">
      <c r="F40" s="2003"/>
    </row>
    <row r="41" spans="1:7" ht="9" customHeight="1">
      <c r="A41" s="1969"/>
      <c r="B41" s="1970"/>
      <c r="C41" s="1970"/>
      <c r="D41" s="1970"/>
      <c r="E41" s="1970"/>
      <c r="F41" s="2004"/>
      <c r="G41" s="1971"/>
    </row>
    <row r="42" spans="1:7" s="1977" customFormat="1" ht="18">
      <c r="A42" s="1972" t="s">
        <v>1694</v>
      </c>
      <c r="B42" s="1973"/>
      <c r="C42" s="1974"/>
      <c r="D42" s="1973"/>
      <c r="E42" s="1974"/>
      <c r="F42" s="1975"/>
      <c r="G42" s="1976"/>
    </row>
    <row r="43" spans="1:7" s="1977" customFormat="1" ht="14.85" customHeight="1">
      <c r="A43" s="1972"/>
      <c r="B43" s="1975"/>
      <c r="C43" s="1975"/>
      <c r="D43" s="1978"/>
      <c r="E43" s="1975"/>
      <c r="F43" s="1975"/>
      <c r="G43" s="1976"/>
    </row>
    <row r="44" spans="1:7" s="1977" customFormat="1" ht="14.85" customHeight="1">
      <c r="A44" s="1972" t="s">
        <v>1695</v>
      </c>
      <c r="B44" s="1975"/>
      <c r="C44" s="1975"/>
      <c r="D44" s="1978"/>
      <c r="E44" s="1975"/>
      <c r="F44" s="1975"/>
      <c r="G44" s="1976"/>
    </row>
    <row r="45" spans="1:7" s="156" customFormat="1" ht="20.25" customHeight="1">
      <c r="A45" s="1996"/>
      <c r="B45" s="1987" t="s">
        <v>58</v>
      </c>
      <c r="C45" s="1987"/>
      <c r="D45" s="1997"/>
      <c r="E45" s="1987"/>
      <c r="F45" s="1990" t="s">
        <v>59</v>
      </c>
      <c r="G45" s="1998"/>
    </row>
    <row r="46" spans="1:7" ht="20.25" customHeight="1">
      <c r="A46" s="1986"/>
      <c r="B46" s="1992" t="s">
        <v>30</v>
      </c>
      <c r="C46" s="1992"/>
      <c r="D46" s="1993">
        <v>30</v>
      </c>
      <c r="E46" s="1992"/>
      <c r="F46" s="1994" t="s">
        <v>31</v>
      </c>
      <c r="G46" s="1991"/>
    </row>
    <row r="47" spans="1:7" ht="17.45" customHeight="1">
      <c r="A47" s="1986"/>
      <c r="B47" s="1992" t="s">
        <v>32</v>
      </c>
      <c r="C47" s="1992"/>
      <c r="D47" s="1993">
        <v>31</v>
      </c>
      <c r="E47" s="1992"/>
      <c r="F47" s="1994" t="s">
        <v>33</v>
      </c>
      <c r="G47" s="1991"/>
    </row>
    <row r="48" spans="1:7" ht="17.45" customHeight="1">
      <c r="A48" s="1986"/>
      <c r="B48" s="1992" t="s">
        <v>46</v>
      </c>
      <c r="C48" s="1992"/>
      <c r="D48" s="1993">
        <v>32</v>
      </c>
      <c r="E48" s="1992"/>
      <c r="F48" s="1994" t="s">
        <v>47</v>
      </c>
      <c r="G48" s="1991"/>
    </row>
    <row r="49" spans="1:7" s="1977" customFormat="1" ht="17.45" customHeight="1">
      <c r="A49" s="1972"/>
      <c r="B49" s="1992" t="s">
        <v>48</v>
      </c>
      <c r="C49" s="1992"/>
      <c r="D49" s="1993">
        <v>33</v>
      </c>
      <c r="E49" s="1992"/>
      <c r="F49" s="1994" t="s">
        <v>49</v>
      </c>
      <c r="G49" s="1976"/>
    </row>
    <row r="50" spans="1:7" ht="17.45" customHeight="1">
      <c r="A50" s="1986"/>
      <c r="B50" s="1992" t="s">
        <v>60</v>
      </c>
      <c r="C50" s="1992"/>
      <c r="D50" s="1993">
        <v>34</v>
      </c>
      <c r="E50" s="1992"/>
      <c r="F50" s="1994" t="s">
        <v>61</v>
      </c>
      <c r="G50" s="1991"/>
    </row>
    <row r="51" spans="1:7" s="156" customFormat="1" ht="20.25" customHeight="1">
      <c r="A51" s="1996"/>
      <c r="B51" s="1987" t="s">
        <v>62</v>
      </c>
      <c r="C51" s="1987"/>
      <c r="D51" s="1997"/>
      <c r="E51" s="1987"/>
      <c r="F51" s="1990" t="s">
        <v>63</v>
      </c>
      <c r="G51" s="1998"/>
    </row>
    <row r="52" spans="1:7" ht="20.25" customHeight="1">
      <c r="A52" s="1986"/>
      <c r="B52" s="1992" t="s">
        <v>64</v>
      </c>
      <c r="C52" s="1992"/>
      <c r="D52" s="1993">
        <v>35</v>
      </c>
      <c r="E52" s="1992"/>
      <c r="F52" s="1994" t="s">
        <v>63</v>
      </c>
      <c r="G52" s="1991"/>
    </row>
    <row r="53" spans="1:7" ht="17.45" customHeight="1">
      <c r="A53" s="1986"/>
      <c r="B53" s="1992" t="s">
        <v>65</v>
      </c>
      <c r="C53" s="1992"/>
      <c r="D53" s="1993">
        <v>36</v>
      </c>
      <c r="E53" s="1992"/>
      <c r="F53" s="1994" t="s">
        <v>66</v>
      </c>
      <c r="G53" s="1991"/>
    </row>
    <row r="54" spans="1:7" ht="17.45" customHeight="1">
      <c r="A54" s="1986"/>
      <c r="B54" s="1992" t="s">
        <v>67</v>
      </c>
      <c r="C54" s="1992"/>
      <c r="D54" s="1993">
        <v>37</v>
      </c>
      <c r="E54" s="1992"/>
      <c r="F54" s="1994" t="s">
        <v>68</v>
      </c>
      <c r="G54" s="1991"/>
    </row>
    <row r="55" spans="1:7" ht="21.2" customHeight="1">
      <c r="A55" s="1986"/>
      <c r="B55" s="2005" t="s">
        <v>69</v>
      </c>
      <c r="C55" s="1992"/>
      <c r="D55" s="1993">
        <v>38</v>
      </c>
      <c r="E55" s="1992"/>
      <c r="F55" s="2006" t="s">
        <v>70</v>
      </c>
      <c r="G55" s="1991"/>
    </row>
    <row r="56" spans="1:7" ht="21.2" customHeight="1">
      <c r="A56" s="1986"/>
      <c r="B56" s="2005" t="s">
        <v>71</v>
      </c>
      <c r="C56" s="1992"/>
      <c r="D56" s="1993">
        <v>39</v>
      </c>
      <c r="E56" s="1992"/>
      <c r="F56" s="2006" t="s">
        <v>72</v>
      </c>
      <c r="G56" s="1991"/>
    </row>
    <row r="57" spans="1:7" ht="21.2" customHeight="1">
      <c r="A57" s="1986"/>
      <c r="B57" s="2005" t="s">
        <v>73</v>
      </c>
      <c r="C57" s="1992"/>
      <c r="D57" s="1993">
        <v>40</v>
      </c>
      <c r="E57" s="1992"/>
      <c r="F57" s="2006" t="s">
        <v>74</v>
      </c>
      <c r="G57" s="1991"/>
    </row>
    <row r="58" spans="1:7" ht="21.2" customHeight="1">
      <c r="A58" s="1986"/>
      <c r="B58" s="2005" t="s">
        <v>75</v>
      </c>
      <c r="C58" s="1992"/>
      <c r="D58" s="1993">
        <v>41</v>
      </c>
      <c r="E58" s="1992"/>
      <c r="F58" s="2006" t="s">
        <v>76</v>
      </c>
      <c r="G58" s="1991"/>
    </row>
    <row r="59" spans="1:7" s="156" customFormat="1" ht="20.25" customHeight="1">
      <c r="A59" s="1996"/>
      <c r="B59" s="1987" t="s">
        <v>77</v>
      </c>
      <c r="C59" s="1987"/>
      <c r="D59" s="1997"/>
      <c r="E59" s="1987"/>
      <c r="F59" s="1990" t="s">
        <v>78</v>
      </c>
      <c r="G59" s="1998"/>
    </row>
    <row r="60" spans="1:7" ht="20.25" customHeight="1">
      <c r="A60" s="1986"/>
      <c r="B60" s="1992" t="s">
        <v>77</v>
      </c>
      <c r="C60" s="1992"/>
      <c r="D60" s="1993">
        <v>42</v>
      </c>
      <c r="E60" s="1992"/>
      <c r="F60" s="1994" t="s">
        <v>78</v>
      </c>
      <c r="G60" s="1991"/>
    </row>
    <row r="61" spans="1:7" ht="17.45" customHeight="1">
      <c r="A61" s="1986"/>
      <c r="B61" s="1992" t="s">
        <v>79</v>
      </c>
      <c r="C61" s="1992"/>
      <c r="D61" s="1993">
        <v>43</v>
      </c>
      <c r="E61" s="1992"/>
      <c r="F61" s="1994" t="s">
        <v>80</v>
      </c>
      <c r="G61" s="1991"/>
    </row>
    <row r="62" spans="1:7" ht="17.45" customHeight="1">
      <c r="A62" s="1986"/>
      <c r="B62" s="1992" t="s">
        <v>81</v>
      </c>
      <c r="C62" s="1992"/>
      <c r="D62" s="1993">
        <v>44</v>
      </c>
      <c r="E62" s="1992"/>
      <c r="F62" s="1994" t="s">
        <v>82</v>
      </c>
      <c r="G62" s="1991"/>
    </row>
    <row r="63" spans="1:7" ht="17.45" customHeight="1">
      <c r="A63" s="1986"/>
      <c r="B63" s="1992" t="s">
        <v>83</v>
      </c>
      <c r="C63" s="1992"/>
      <c r="D63" s="1993">
        <v>45</v>
      </c>
      <c r="E63" s="1992"/>
      <c r="F63" s="1994" t="s">
        <v>84</v>
      </c>
      <c r="G63" s="1991"/>
    </row>
    <row r="64" spans="1:7" ht="17.45" customHeight="1">
      <c r="A64" s="1986"/>
      <c r="B64" s="1992" t="s">
        <v>85</v>
      </c>
      <c r="C64" s="1992"/>
      <c r="D64" s="1993">
        <v>46</v>
      </c>
      <c r="E64" s="1992"/>
      <c r="F64" s="1994" t="s">
        <v>86</v>
      </c>
      <c r="G64" s="1991"/>
    </row>
    <row r="65" spans="1:7" s="324" customFormat="1" ht="27" customHeight="1">
      <c r="A65" s="2007"/>
      <c r="B65" s="1980" t="s">
        <v>87</v>
      </c>
      <c r="C65" s="378"/>
      <c r="D65" s="2008"/>
      <c r="E65" s="378"/>
      <c r="F65" s="1983" t="s">
        <v>88</v>
      </c>
      <c r="G65" s="2009"/>
    </row>
    <row r="66" spans="1:7" ht="21.2" customHeight="1">
      <c r="A66" s="1986"/>
      <c r="B66" s="1992" t="s">
        <v>89</v>
      </c>
      <c r="C66" s="1992"/>
      <c r="D66" s="1993">
        <v>47</v>
      </c>
      <c r="E66" s="1992"/>
      <c r="F66" s="1994" t="s">
        <v>90</v>
      </c>
      <c r="G66" s="1991"/>
    </row>
    <row r="67" spans="1:7" ht="21.2" customHeight="1">
      <c r="A67" s="1986"/>
      <c r="B67" s="1992" t="s">
        <v>91</v>
      </c>
      <c r="C67" s="1992"/>
      <c r="D67" s="1993">
        <v>48</v>
      </c>
      <c r="E67" s="1992"/>
      <c r="F67" s="1994" t="s">
        <v>92</v>
      </c>
      <c r="G67" s="1991"/>
    </row>
    <row r="68" spans="1:7" ht="21.2" customHeight="1">
      <c r="A68" s="1986"/>
      <c r="B68" s="1992" t="s">
        <v>93</v>
      </c>
      <c r="C68" s="1992"/>
      <c r="D68" s="1993">
        <v>49</v>
      </c>
      <c r="E68" s="1992"/>
      <c r="F68" s="1994" t="s">
        <v>94</v>
      </c>
      <c r="G68" s="1991"/>
    </row>
    <row r="69" spans="1:7" ht="21.2" customHeight="1">
      <c r="A69" s="1986"/>
      <c r="B69" s="1987" t="s">
        <v>95</v>
      </c>
      <c r="C69" s="2010"/>
      <c r="D69" s="2011"/>
      <c r="E69" s="2010"/>
      <c r="F69" s="1990" t="s">
        <v>96</v>
      </c>
      <c r="G69" s="1991"/>
    </row>
    <row r="70" spans="1:7" ht="21.2" customHeight="1">
      <c r="A70" s="1986"/>
      <c r="B70" s="1992" t="s">
        <v>97</v>
      </c>
      <c r="C70" s="1992"/>
      <c r="D70" s="1993">
        <v>50</v>
      </c>
      <c r="E70" s="1992"/>
      <c r="F70" s="1994" t="s">
        <v>98</v>
      </c>
      <c r="G70" s="1991"/>
    </row>
    <row r="71" spans="1:7" ht="17.45" customHeight="1">
      <c r="A71" s="1986"/>
      <c r="B71" s="1992" t="s">
        <v>1613</v>
      </c>
      <c r="C71" s="1992"/>
      <c r="D71" s="1993">
        <v>51</v>
      </c>
      <c r="E71" s="1992"/>
      <c r="F71" s="1994" t="s">
        <v>1615</v>
      </c>
      <c r="G71" s="1991"/>
    </row>
    <row r="72" spans="1:7" ht="17.45" customHeight="1">
      <c r="A72" s="1986"/>
      <c r="B72" s="1992" t="s">
        <v>1614</v>
      </c>
      <c r="C72" s="1992"/>
      <c r="D72" s="1993">
        <v>52</v>
      </c>
      <c r="E72" s="1992"/>
      <c r="F72" s="1994" t="s">
        <v>1616</v>
      </c>
      <c r="G72" s="1991"/>
    </row>
    <row r="73" spans="1:7" ht="17.45" customHeight="1">
      <c r="A73" s="1986"/>
      <c r="B73" s="1992" t="s">
        <v>1609</v>
      </c>
      <c r="C73" s="1992"/>
      <c r="D73" s="1993">
        <v>53</v>
      </c>
      <c r="E73" s="1992"/>
      <c r="F73" s="1994" t="s">
        <v>1611</v>
      </c>
      <c r="G73" s="1991"/>
    </row>
    <row r="74" spans="1:7" ht="17.45" customHeight="1">
      <c r="A74" s="1986"/>
      <c r="B74" s="1992" t="s">
        <v>1610</v>
      </c>
      <c r="C74" s="1992"/>
      <c r="D74" s="1993">
        <v>54</v>
      </c>
      <c r="E74" s="1992"/>
      <c r="F74" s="1994" t="s">
        <v>1612</v>
      </c>
      <c r="G74" s="1991"/>
    </row>
    <row r="75" spans="1:7" ht="17.45" customHeight="1">
      <c r="A75" s="1986"/>
      <c r="B75" s="1992" t="s">
        <v>99</v>
      </c>
      <c r="C75" s="1992"/>
      <c r="D75" s="1993">
        <v>55</v>
      </c>
      <c r="E75" s="1992"/>
      <c r="F75" s="1994" t="s">
        <v>100</v>
      </c>
      <c r="G75" s="1991"/>
    </row>
    <row r="76" spans="1:7" ht="21.2" customHeight="1">
      <c r="A76" s="1986"/>
      <c r="B76" s="2005" t="s">
        <v>101</v>
      </c>
      <c r="C76" s="1992"/>
      <c r="D76" s="1993">
        <v>56</v>
      </c>
      <c r="E76" s="1992"/>
      <c r="F76" s="2006" t="s">
        <v>102</v>
      </c>
      <c r="G76" s="1991"/>
    </row>
    <row r="77" spans="1:7" ht="9" customHeight="1" thickBot="1">
      <c r="A77" s="1999"/>
      <c r="B77" s="2000"/>
      <c r="C77" s="2000"/>
      <c r="D77" s="2000"/>
      <c r="E77" s="2000"/>
      <c r="F77" s="2000"/>
      <c r="G77" s="2002"/>
    </row>
  </sheetData>
  <phoneticPr fontId="0" type="noConversion"/>
  <printOptions horizontalCentered="1"/>
  <pageMargins left="0" right="0" top="0.3" bottom="0.5" header="0.511811023622047" footer="0.511811023622047"/>
  <pageSetup paperSize="9" scale="77" orientation="landscape" horizontalDpi="300" verticalDpi="300" r:id="rId1"/>
  <headerFooter alignWithMargins="0"/>
  <rowBreaks count="1" manualBreakCount="1">
    <brk id="4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9"/>
  <dimension ref="A1:U53"/>
  <sheetViews>
    <sheetView zoomScale="80" zoomScaleNormal="80" workbookViewId="0">
      <pane ySplit="12" topLeftCell="A38" activePane="bottomLeft" state="frozen"/>
      <selection activeCell="B4" sqref="B4"/>
      <selection pane="bottomLeft" activeCell="B4" sqref="B4"/>
    </sheetView>
  </sheetViews>
  <sheetFormatPr defaultColWidth="9.140625" defaultRowHeight="15"/>
  <cols>
    <col min="1" max="2" width="9.7109375" style="156" customWidth="1"/>
    <col min="3" max="5" width="10.7109375" style="156" customWidth="1"/>
    <col min="6" max="6" width="16.28515625" style="156" customWidth="1"/>
    <col min="7" max="7" width="17.28515625" style="156" customWidth="1"/>
    <col min="8" max="9" width="10.7109375" style="156" customWidth="1"/>
    <col min="10" max="11" width="15.140625" style="156" customWidth="1"/>
    <col min="12" max="12" width="12.7109375" style="156" customWidth="1"/>
    <col min="13" max="14" width="10.7109375" style="156" customWidth="1"/>
    <col min="15" max="15" width="14" style="156" customWidth="1"/>
    <col min="16" max="17" width="10.7109375" style="156" customWidth="1"/>
    <col min="18" max="18" width="14.85546875" style="156" customWidth="1"/>
    <col min="19" max="16384" width="9.140625" style="156"/>
  </cols>
  <sheetData>
    <row r="1" spans="1:19" s="440" customFormat="1" ht="18">
      <c r="A1" s="294" t="s">
        <v>1679</v>
      </c>
      <c r="B1" s="294"/>
      <c r="C1" s="439"/>
      <c r="D1" s="439"/>
      <c r="E1" s="439"/>
      <c r="F1" s="439"/>
      <c r="G1" s="439"/>
      <c r="H1" s="439"/>
      <c r="I1" s="439"/>
      <c r="J1" s="439"/>
      <c r="K1" s="439"/>
      <c r="L1" s="439"/>
      <c r="M1" s="439"/>
      <c r="N1" s="439"/>
      <c r="O1" s="439"/>
      <c r="P1" s="439"/>
      <c r="Q1" s="439"/>
      <c r="R1" s="439"/>
    </row>
    <row r="2" spans="1:19" s="1818" customFormat="1" ht="21.75" customHeight="1">
      <c r="A2" s="1816" t="s">
        <v>515</v>
      </c>
      <c r="B2" s="1816"/>
      <c r="C2" s="1837"/>
      <c r="D2" s="1837"/>
      <c r="E2" s="1837"/>
      <c r="F2" s="1837"/>
      <c r="G2" s="1837"/>
      <c r="H2" s="1837"/>
      <c r="I2" s="1837"/>
      <c r="J2" s="1837"/>
      <c r="K2" s="1837"/>
      <c r="L2" s="1837"/>
      <c r="M2" s="1837"/>
      <c r="N2" s="1837"/>
      <c r="O2" s="1837"/>
      <c r="P2" s="1837"/>
      <c r="Q2" s="1837"/>
      <c r="R2" s="1837"/>
    </row>
    <row r="3" spans="1:19" s="440" customFormat="1" ht="18">
      <c r="A3" s="294" t="s">
        <v>516</v>
      </c>
      <c r="B3" s="294"/>
      <c r="C3" s="439"/>
      <c r="D3" s="439"/>
      <c r="E3" s="439"/>
      <c r="F3" s="439"/>
      <c r="G3" s="439"/>
      <c r="H3" s="439"/>
      <c r="I3" s="439"/>
      <c r="J3" s="439"/>
      <c r="K3" s="439"/>
      <c r="L3" s="439"/>
      <c r="M3" s="439"/>
      <c r="N3" s="439"/>
      <c r="O3" s="439"/>
      <c r="P3" s="439"/>
      <c r="Q3" s="439"/>
      <c r="R3" s="439"/>
    </row>
    <row r="4" spans="1:19" s="440" customFormat="1" ht="18" hidden="1">
      <c r="A4" s="294"/>
      <c r="B4" s="294"/>
      <c r="C4" s="439"/>
      <c r="D4" s="439"/>
      <c r="E4" s="439"/>
      <c r="F4" s="439"/>
      <c r="G4" s="439"/>
      <c r="H4" s="439"/>
      <c r="I4" s="439"/>
      <c r="J4" s="439"/>
      <c r="K4" s="439"/>
      <c r="L4" s="439"/>
      <c r="M4" s="439"/>
      <c r="N4" s="439"/>
      <c r="O4" s="439"/>
      <c r="P4" s="439"/>
      <c r="Q4" s="439"/>
      <c r="R4" s="439"/>
    </row>
    <row r="5" spans="1:19" s="440" customFormat="1" ht="18" hidden="1">
      <c r="A5" s="294"/>
      <c r="B5" s="294"/>
      <c r="C5" s="439"/>
      <c r="D5" s="439"/>
      <c r="E5" s="439"/>
      <c r="F5" s="439"/>
      <c r="G5" s="439"/>
      <c r="H5" s="439"/>
      <c r="I5" s="439"/>
      <c r="J5" s="439"/>
      <c r="K5" s="439"/>
      <c r="L5" s="439"/>
      <c r="M5" s="439"/>
      <c r="N5" s="439"/>
      <c r="O5" s="439"/>
      <c r="P5" s="439"/>
      <c r="Q5" s="439"/>
      <c r="R5" s="439"/>
    </row>
    <row r="6" spans="1:19" s="440" customFormat="1" ht="18" hidden="1">
      <c r="A6" s="294"/>
      <c r="B6" s="294"/>
      <c r="C6" s="439"/>
      <c r="D6" s="439"/>
      <c r="E6" s="439"/>
      <c r="F6" s="439"/>
      <c r="G6" s="439"/>
      <c r="H6" s="439"/>
      <c r="I6" s="439"/>
      <c r="J6" s="439"/>
      <c r="K6" s="439"/>
      <c r="L6" s="439"/>
      <c r="M6" s="439"/>
      <c r="N6" s="439"/>
      <c r="O6" s="439"/>
      <c r="P6" s="439"/>
      <c r="Q6" s="439"/>
      <c r="R6" s="439"/>
    </row>
    <row r="7" spans="1:19" s="440" customFormat="1" ht="18" hidden="1">
      <c r="A7" s="294"/>
      <c r="B7" s="294"/>
      <c r="C7" s="439"/>
      <c r="D7" s="439"/>
      <c r="E7" s="439"/>
      <c r="F7" s="439"/>
      <c r="G7" s="439"/>
      <c r="H7" s="439"/>
      <c r="I7" s="439"/>
      <c r="J7" s="439"/>
      <c r="K7" s="439"/>
      <c r="L7" s="439"/>
      <c r="M7" s="439"/>
      <c r="N7" s="439"/>
      <c r="O7" s="439"/>
      <c r="P7" s="439"/>
      <c r="Q7" s="439"/>
      <c r="R7" s="439"/>
    </row>
    <row r="8" spans="1:19" s="440" customFormat="1">
      <c r="A8" s="441" t="s">
        <v>517</v>
      </c>
      <c r="B8" s="442"/>
      <c r="C8" s="439"/>
      <c r="D8" s="439"/>
      <c r="E8" s="439"/>
      <c r="F8" s="439"/>
      <c r="G8" s="439"/>
      <c r="H8" s="439"/>
      <c r="I8" s="439"/>
      <c r="J8" s="439"/>
      <c r="K8" s="439"/>
      <c r="R8" s="443" t="s">
        <v>518</v>
      </c>
    </row>
    <row r="9" spans="1:19" s="169" customFormat="1" ht="23.85" customHeight="1">
      <c r="A9" s="2118" t="s">
        <v>356</v>
      </c>
      <c r="B9" s="2119"/>
      <c r="C9" s="444" t="s">
        <v>519</v>
      </c>
      <c r="D9" s="185"/>
      <c r="E9" s="445" t="s">
        <v>432</v>
      </c>
      <c r="F9" s="446" t="s">
        <v>520</v>
      </c>
      <c r="G9" s="168"/>
      <c r="H9" s="447"/>
      <c r="I9" s="447"/>
      <c r="J9" s="447"/>
      <c r="K9" s="448" t="s">
        <v>521</v>
      </c>
      <c r="L9" s="444" t="s">
        <v>522</v>
      </c>
      <c r="M9" s="449"/>
      <c r="N9" s="449"/>
      <c r="O9" s="185"/>
      <c r="P9" s="450"/>
      <c r="Q9" s="450"/>
      <c r="R9" s="448" t="s">
        <v>523</v>
      </c>
    </row>
    <row r="10" spans="1:19" s="428" customFormat="1" ht="20.25" customHeight="1">
      <c r="A10" s="2120"/>
      <c r="B10" s="2121"/>
      <c r="C10" s="451"/>
      <c r="D10" s="452" t="s">
        <v>524</v>
      </c>
      <c r="E10" s="453" t="s">
        <v>525</v>
      </c>
      <c r="F10" s="454"/>
      <c r="G10" s="455"/>
      <c r="H10" s="455"/>
      <c r="I10" s="455"/>
      <c r="J10" s="170" t="s">
        <v>359</v>
      </c>
      <c r="K10" s="170" t="s">
        <v>359</v>
      </c>
      <c r="L10" s="456" t="s">
        <v>526</v>
      </c>
      <c r="M10" s="193"/>
      <c r="O10" s="689" t="s">
        <v>527</v>
      </c>
      <c r="P10" s="691"/>
      <c r="R10" s="457"/>
    </row>
    <row r="11" spans="1:19" s="428" customFormat="1" ht="31.5">
      <c r="A11" s="2120"/>
      <c r="B11" s="2121"/>
      <c r="C11" s="451" t="s">
        <v>528</v>
      </c>
      <c r="D11" s="458" t="s">
        <v>529</v>
      </c>
      <c r="E11" s="459" t="s">
        <v>530</v>
      </c>
      <c r="F11" s="451" t="s">
        <v>531</v>
      </c>
      <c r="G11" s="460" t="s">
        <v>532</v>
      </c>
      <c r="H11" s="460" t="s">
        <v>533</v>
      </c>
      <c r="I11" s="460" t="s">
        <v>369</v>
      </c>
      <c r="J11" s="635" t="s">
        <v>534</v>
      </c>
      <c r="K11" s="635" t="s">
        <v>535</v>
      </c>
      <c r="L11" s="451" t="s">
        <v>536</v>
      </c>
      <c r="M11" s="460" t="s">
        <v>537</v>
      </c>
      <c r="N11" s="690" t="s">
        <v>538</v>
      </c>
      <c r="O11" s="460" t="s">
        <v>539</v>
      </c>
      <c r="P11" s="460" t="s">
        <v>369</v>
      </c>
      <c r="Q11" s="460" t="s">
        <v>359</v>
      </c>
      <c r="R11" s="460" t="s">
        <v>540</v>
      </c>
    </row>
    <row r="12" spans="1:19" s="428" customFormat="1" ht="63">
      <c r="A12" s="191" t="s">
        <v>364</v>
      </c>
      <c r="B12" s="461"/>
      <c r="C12" s="462" t="s">
        <v>445</v>
      </c>
      <c r="D12" s="426" t="s">
        <v>541</v>
      </c>
      <c r="E12" s="426" t="s">
        <v>542</v>
      </c>
      <c r="F12" s="426" t="s">
        <v>543</v>
      </c>
      <c r="G12" s="426" t="s">
        <v>544</v>
      </c>
      <c r="H12" s="426" t="s">
        <v>545</v>
      </c>
      <c r="I12" s="426" t="s">
        <v>546</v>
      </c>
      <c r="J12" s="636" t="s">
        <v>547</v>
      </c>
      <c r="K12" s="636" t="s">
        <v>548</v>
      </c>
      <c r="L12" s="426" t="s">
        <v>549</v>
      </c>
      <c r="M12" s="426" t="s">
        <v>550</v>
      </c>
      <c r="N12" s="426" t="s">
        <v>551</v>
      </c>
      <c r="O12" s="426" t="s">
        <v>552</v>
      </c>
      <c r="P12" s="426" t="s">
        <v>377</v>
      </c>
      <c r="Q12" s="426" t="s">
        <v>553</v>
      </c>
      <c r="R12" s="426" t="s">
        <v>554</v>
      </c>
      <c r="S12" s="463"/>
    </row>
    <row r="13" spans="1:19" ht="23.85" customHeight="1">
      <c r="A13" s="464">
        <v>2011</v>
      </c>
      <c r="B13" s="465"/>
      <c r="C13" s="1041">
        <v>0.23914368286326562</v>
      </c>
      <c r="D13" s="1042">
        <v>0.62012441966890874</v>
      </c>
      <c r="E13" s="1042">
        <v>1.1062640495182656</v>
      </c>
      <c r="F13" s="1043">
        <v>5.0439378849722205</v>
      </c>
      <c r="G13" s="1043">
        <v>4.8118356227485473</v>
      </c>
      <c r="H13" s="1042">
        <v>4.9385282649146847</v>
      </c>
      <c r="I13" s="1042">
        <v>4.1108442225178994</v>
      </c>
      <c r="J13" s="1041">
        <v>4.8624144411711594</v>
      </c>
      <c r="K13" s="1041">
        <v>5.5779566559628808</v>
      </c>
      <c r="L13" s="922">
        <v>6.707222159906312</v>
      </c>
      <c r="M13" s="1042">
        <v>8.4130419508668464</v>
      </c>
      <c r="N13" s="1042">
        <v>7.0263345744965866</v>
      </c>
      <c r="O13" s="922">
        <v>6.2124741756086372</v>
      </c>
      <c r="P13" s="1042">
        <v>18.486535590921331</v>
      </c>
      <c r="Q13" s="1042">
        <v>6.2815133062355617</v>
      </c>
      <c r="R13" s="922">
        <v>20.380794627756174</v>
      </c>
    </row>
    <row r="14" spans="1:19" ht="17.45" customHeight="1">
      <c r="A14" s="464">
        <v>2012</v>
      </c>
      <c r="B14" s="465"/>
      <c r="C14" s="1041">
        <v>0.22192030857967085</v>
      </c>
      <c r="D14" s="1042">
        <v>0.62910693636854831</v>
      </c>
      <c r="E14" s="1042">
        <v>0.99936140428012121</v>
      </c>
      <c r="F14" s="1043">
        <v>5.2398514187320702</v>
      </c>
      <c r="G14" s="1043">
        <v>3.4462158730872607</v>
      </c>
      <c r="H14" s="1042">
        <v>4.9983326865469575</v>
      </c>
      <c r="I14" s="1042">
        <v>4.9587164054280395</v>
      </c>
      <c r="J14" s="1041">
        <v>4.9427194974039175</v>
      </c>
      <c r="K14" s="1041">
        <v>5.6690272148539798</v>
      </c>
      <c r="L14" s="922">
        <v>6.4847217707487106</v>
      </c>
      <c r="M14" s="1042">
        <v>7.3375169399019136</v>
      </c>
      <c r="N14" s="1042">
        <v>4.8165489854573345</v>
      </c>
      <c r="O14" s="922">
        <v>5.890994362266686</v>
      </c>
      <c r="P14" s="1042">
        <v>10.466774450842705</v>
      </c>
      <c r="Q14" s="1042">
        <v>5.9566901007413593</v>
      </c>
      <c r="R14" s="922">
        <v>20.645790525329296</v>
      </c>
    </row>
    <row r="15" spans="1:19" ht="17.45" customHeight="1">
      <c r="A15" s="464">
        <v>2013</v>
      </c>
      <c r="B15" s="465"/>
      <c r="C15" s="1041">
        <v>0.24756589869391313</v>
      </c>
      <c r="D15" s="1042">
        <v>0.57385767991281633</v>
      </c>
      <c r="E15" s="1042">
        <v>1.0772148457369093</v>
      </c>
      <c r="F15" s="1043">
        <v>5.4687677084674515</v>
      </c>
      <c r="G15" s="1043">
        <v>2.7404453723894759</v>
      </c>
      <c r="H15" s="1042">
        <v>5.613716962585892</v>
      </c>
      <c r="I15" s="1042">
        <v>4.6309753001394975</v>
      </c>
      <c r="J15" s="1041">
        <v>5.0751556006506764</v>
      </c>
      <c r="K15" s="1041">
        <v>5.2234615076428206</v>
      </c>
      <c r="L15" s="922">
        <v>6.0062441050954307</v>
      </c>
      <c r="M15" s="1042">
        <v>6.0677129488614092</v>
      </c>
      <c r="N15" s="1042">
        <v>6.5324377095843964</v>
      </c>
      <c r="O15" s="922">
        <v>5.8593506118802754</v>
      </c>
      <c r="P15" s="1042">
        <v>8.5920203408773173</v>
      </c>
      <c r="Q15" s="1042">
        <v>5.9039420854529716</v>
      </c>
      <c r="R15" s="922">
        <v>18.760145396703514</v>
      </c>
    </row>
    <row r="16" spans="1:19" ht="17.45" customHeight="1">
      <c r="A16" s="464">
        <v>2014</v>
      </c>
      <c r="B16" s="465"/>
      <c r="C16" s="1041">
        <v>0.25434351811372979</v>
      </c>
      <c r="D16" s="1042">
        <v>0.61536493248726765</v>
      </c>
      <c r="E16" s="1042">
        <v>0.95304507655732951</v>
      </c>
      <c r="F16" s="1043">
        <v>5.145805426644543</v>
      </c>
      <c r="G16" s="1043">
        <v>5.1931750303415747</v>
      </c>
      <c r="H16" s="1042">
        <v>4.6232231738353509</v>
      </c>
      <c r="I16" s="1042">
        <v>6.0342381561616332</v>
      </c>
      <c r="J16" s="1041">
        <v>5.0161686849379796</v>
      </c>
      <c r="K16" s="1041">
        <v>5.1585007275890202</v>
      </c>
      <c r="L16" s="922">
        <v>5.3073092049443824</v>
      </c>
      <c r="M16" s="1042">
        <v>7.3102677477205642</v>
      </c>
      <c r="N16" s="1042">
        <v>2.7822051022158174</v>
      </c>
      <c r="O16" s="922">
        <v>4.9708381461715678</v>
      </c>
      <c r="P16" s="1042">
        <v>9.0684562636583834</v>
      </c>
      <c r="Q16" s="1042">
        <v>5.3859947316182932</v>
      </c>
      <c r="R16" s="922">
        <v>18.498665368572809</v>
      </c>
    </row>
    <row r="17" spans="1:21" ht="17.45" customHeight="1">
      <c r="A17" s="464">
        <v>2015</v>
      </c>
      <c r="B17" s="465"/>
      <c r="C17" s="1041">
        <v>0.23333805568261445</v>
      </c>
      <c r="D17" s="1042">
        <v>0.65139281212092059</v>
      </c>
      <c r="E17" s="1042">
        <v>1.0864229782737176</v>
      </c>
      <c r="F17" s="1043">
        <v>5.6084290967103634</v>
      </c>
      <c r="G17" s="1043">
        <v>3.6333332211713847</v>
      </c>
      <c r="H17" s="1042">
        <v>5.3541886266262075</v>
      </c>
      <c r="I17" s="1042">
        <v>6.428289315982223</v>
      </c>
      <c r="J17" s="1041">
        <v>5.0305449092351751</v>
      </c>
      <c r="K17" s="1041">
        <v>5.0165909467150973</v>
      </c>
      <c r="L17" s="922">
        <v>5.8371668170385815</v>
      </c>
      <c r="M17" s="1042">
        <v>5.2849711630080982</v>
      </c>
      <c r="N17" s="1042">
        <v>3.8227796740160742</v>
      </c>
      <c r="O17" s="922">
        <v>5.006686436872541</v>
      </c>
      <c r="P17" s="1042">
        <v>21.967522055244526</v>
      </c>
      <c r="Q17" s="1042">
        <v>5.0887035887767338</v>
      </c>
      <c r="R17" s="922">
        <v>19.977930322904573</v>
      </c>
    </row>
    <row r="18" spans="1:21" ht="17.45" customHeight="1">
      <c r="A18" s="464">
        <v>2016</v>
      </c>
      <c r="B18" s="465"/>
      <c r="C18" s="1041">
        <v>0.22493709824148378</v>
      </c>
      <c r="D18" s="1042">
        <v>0.75888842457303718</v>
      </c>
      <c r="E18" s="1042">
        <v>1.2827229164886182</v>
      </c>
      <c r="F18" s="1043">
        <v>7.4930062599344227</v>
      </c>
      <c r="G18" s="1043">
        <v>5.7554158042046542</v>
      </c>
      <c r="H18" s="1042">
        <v>4.4790134614266952</v>
      </c>
      <c r="I18" s="1042">
        <v>6.8304533393048228</v>
      </c>
      <c r="J18" s="1041">
        <v>5.4035814410682956</v>
      </c>
      <c r="K18" s="1041">
        <v>4.9059789118415891</v>
      </c>
      <c r="L18" s="922">
        <v>5.4598388567564609</v>
      </c>
      <c r="M18" s="1042">
        <v>5.2990133996465385</v>
      </c>
      <c r="N18" s="1042">
        <v>3.0354955251205462</v>
      </c>
      <c r="O18" s="922">
        <v>4.7965867487438487</v>
      </c>
      <c r="P18" s="1042">
        <v>21.984905187229913</v>
      </c>
      <c r="Q18" s="1042">
        <v>4.8280412688498071</v>
      </c>
      <c r="R18" s="922">
        <v>19.714060887612629</v>
      </c>
    </row>
    <row r="19" spans="1:21" ht="17.45" customHeight="1">
      <c r="A19" s="464">
        <v>2017</v>
      </c>
      <c r="B19" s="465"/>
      <c r="C19" s="1041">
        <v>0.20952586045057611</v>
      </c>
      <c r="D19" s="1042">
        <v>1.1205502745960598</v>
      </c>
      <c r="E19" s="1042">
        <v>1.5925588975002059</v>
      </c>
      <c r="F19" s="1043">
        <v>6.2786941600733153</v>
      </c>
      <c r="G19" s="1043">
        <v>6.40973790292845</v>
      </c>
      <c r="H19" s="1042">
        <v>5.6402067461210628</v>
      </c>
      <c r="I19" s="1042">
        <v>5.9462259099067714</v>
      </c>
      <c r="J19" s="1041">
        <v>5.9878016894142547</v>
      </c>
      <c r="K19" s="1041">
        <v>5.3558650642239076</v>
      </c>
      <c r="L19" s="922">
        <v>5.2690967533673181</v>
      </c>
      <c r="M19" s="1042">
        <v>5.5537780645503103</v>
      </c>
      <c r="N19" s="1042">
        <v>3.515380444925301</v>
      </c>
      <c r="O19" s="922">
        <v>4.9579448832672295</v>
      </c>
      <c r="P19" s="1042">
        <v>21.784623070182271</v>
      </c>
      <c r="Q19" s="1042">
        <v>5.0056111634683429</v>
      </c>
      <c r="R19" s="922">
        <v>19.619789732555223</v>
      </c>
    </row>
    <row r="20" spans="1:21" ht="17.25" customHeight="1">
      <c r="A20" s="464">
        <v>2018</v>
      </c>
      <c r="B20" s="465"/>
      <c r="C20" s="1041">
        <v>0.21263140882932008</v>
      </c>
      <c r="D20" s="1042">
        <v>1.8078571688335989</v>
      </c>
      <c r="E20" s="1041">
        <v>2.3749567948233063</v>
      </c>
      <c r="F20" s="1043">
        <v>6.9596411312786444</v>
      </c>
      <c r="G20" s="1043">
        <v>4.9754568684801024</v>
      </c>
      <c r="H20" s="1042">
        <v>6.5468086395199174</v>
      </c>
      <c r="I20" s="1042">
        <v>6.9965321696692326</v>
      </c>
      <c r="J20" s="1041">
        <v>6.4968899622284697</v>
      </c>
      <c r="K20" s="1041">
        <v>6.3946661590933065</v>
      </c>
      <c r="L20" s="922">
        <v>5.9250114259217828</v>
      </c>
      <c r="M20" s="1041">
        <v>6.0819650943682504</v>
      </c>
      <c r="N20" s="1042">
        <v>4.6154847048785754</v>
      </c>
      <c r="O20" s="1041">
        <v>5.0999798172974664</v>
      </c>
      <c r="P20" s="1041">
        <v>20.033874717128793</v>
      </c>
      <c r="Q20" s="1041">
        <v>5.1859576032685846</v>
      </c>
      <c r="R20" s="922">
        <v>20.22315293106638</v>
      </c>
    </row>
    <row r="21" spans="1:21" ht="17.25" customHeight="1">
      <c r="A21" s="464">
        <v>2019</v>
      </c>
      <c r="B21" s="465"/>
      <c r="C21" s="1041">
        <v>0.22551722974474736</v>
      </c>
      <c r="D21" s="1042">
        <v>1.3119383468681682</v>
      </c>
      <c r="E21" s="1041">
        <v>1.6056774455402882</v>
      </c>
      <c r="F21" s="1043">
        <v>6.1895688736941104</v>
      </c>
      <c r="G21" s="1043">
        <v>3.6679800804031331</v>
      </c>
      <c r="H21" s="1042">
        <v>5.7778695712208137</v>
      </c>
      <c r="I21" s="1042">
        <v>6.2397380535792539</v>
      </c>
      <c r="J21" s="1041">
        <v>4.870425881317975</v>
      </c>
      <c r="K21" s="1041">
        <v>4.9698827438585482</v>
      </c>
      <c r="L21" s="922">
        <v>5.3842467801922282</v>
      </c>
      <c r="M21" s="1041">
        <v>6.2745697610232476</v>
      </c>
      <c r="N21" s="1042">
        <v>4.4980024583921283</v>
      </c>
      <c r="O21" s="1041">
        <v>4.8273501981623212</v>
      </c>
      <c r="P21" s="1041">
        <v>20.133247002488133</v>
      </c>
      <c r="Q21" s="1041">
        <v>4.9118549442238875</v>
      </c>
      <c r="R21" s="922">
        <v>21.062937414893124</v>
      </c>
      <c r="S21" s="466"/>
      <c r="T21" s="466"/>
      <c r="U21" s="466"/>
    </row>
    <row r="22" spans="1:21" ht="17.25" customHeight="1">
      <c r="A22" s="916">
        <v>2020</v>
      </c>
      <c r="B22" s="1838"/>
      <c r="C22" s="1839">
        <v>0.18019969020984195</v>
      </c>
      <c r="D22" s="1840">
        <v>0.93531013054641798</v>
      </c>
      <c r="E22" s="1839">
        <v>1.2033179331157435</v>
      </c>
      <c r="F22" s="1841">
        <v>6.5754592518688817</v>
      </c>
      <c r="G22" s="1841">
        <v>0.74412034783680259</v>
      </c>
      <c r="H22" s="1840">
        <v>5.8192371040683621</v>
      </c>
      <c r="I22" s="1840">
        <v>4.9640028437515582</v>
      </c>
      <c r="J22" s="1839">
        <v>2.3988355926907561</v>
      </c>
      <c r="K22" s="1839">
        <v>3.8942418326198913</v>
      </c>
      <c r="L22" s="1842">
        <v>4.9982467318756152</v>
      </c>
      <c r="M22" s="1839">
        <v>6.4753715179338984</v>
      </c>
      <c r="N22" s="1840">
        <v>3.6696935670393129</v>
      </c>
      <c r="O22" s="1839">
        <v>4.6547683515984799</v>
      </c>
      <c r="P22" s="1839">
        <v>21.022584277041904</v>
      </c>
      <c r="Q22" s="1839">
        <v>4.7801557844697697</v>
      </c>
      <c r="R22" s="1842">
        <v>21.033308422760467</v>
      </c>
    </row>
    <row r="23" spans="1:21" ht="23.85" customHeight="1">
      <c r="A23" s="464">
        <v>2019</v>
      </c>
      <c r="B23" s="465" t="s">
        <v>216</v>
      </c>
      <c r="C23" s="1041">
        <v>0.22501915509602843</v>
      </c>
      <c r="D23" s="1042">
        <v>1.3923773555731869</v>
      </c>
      <c r="E23" s="1041">
        <v>1.6766907935544646</v>
      </c>
      <c r="F23" s="1043">
        <v>6.2832778326211409</v>
      </c>
      <c r="G23" s="1043">
        <v>3.5556937755220535</v>
      </c>
      <c r="H23" s="1042">
        <v>6.0335542337952974</v>
      </c>
      <c r="I23" s="1042">
        <v>6.5076594664947924</v>
      </c>
      <c r="J23" s="1041">
        <v>4.5150147386150721</v>
      </c>
      <c r="K23" s="1041">
        <v>5.1026414621051419</v>
      </c>
      <c r="L23" s="922">
        <v>5.5754020235730755</v>
      </c>
      <c r="M23" s="1041">
        <v>6.4868430849746215</v>
      </c>
      <c r="N23" s="1042">
        <v>3.9817495505861187</v>
      </c>
      <c r="O23" s="1041">
        <v>4.9032599607701295</v>
      </c>
      <c r="P23" s="1041">
        <v>20.187137754484837</v>
      </c>
      <c r="Q23" s="1041">
        <v>4.9762523588840288</v>
      </c>
      <c r="R23" s="922">
        <v>21.03811891109768</v>
      </c>
      <c r="S23" s="466"/>
      <c r="T23" s="466"/>
    </row>
    <row r="24" spans="1:21" s="466" customFormat="1" ht="17.25" customHeight="1">
      <c r="A24" s="464"/>
      <c r="B24" s="465" t="s">
        <v>217</v>
      </c>
      <c r="C24" s="1041">
        <v>0.22551722974474736</v>
      </c>
      <c r="D24" s="1042">
        <v>1.3119383468681682</v>
      </c>
      <c r="E24" s="1041">
        <v>1.6056774455402882</v>
      </c>
      <c r="F24" s="1043">
        <v>6.1895688736941104</v>
      </c>
      <c r="G24" s="1043">
        <v>3.6679800804031331</v>
      </c>
      <c r="H24" s="1042">
        <v>5.7778695712208137</v>
      </c>
      <c r="I24" s="1042">
        <v>6.2397380535792539</v>
      </c>
      <c r="J24" s="1041">
        <v>4.870425881317975</v>
      </c>
      <c r="K24" s="1041">
        <v>4.9698827438585482</v>
      </c>
      <c r="L24" s="922">
        <v>5.3842467801922282</v>
      </c>
      <c r="M24" s="1041">
        <v>6.2745697610232476</v>
      </c>
      <c r="N24" s="1042">
        <v>4.4980024583921283</v>
      </c>
      <c r="O24" s="1041">
        <v>4.8273501981623212</v>
      </c>
      <c r="P24" s="1041">
        <v>20.133247002488133</v>
      </c>
      <c r="Q24" s="1041">
        <v>4.9118549442238875</v>
      </c>
      <c r="R24" s="922">
        <v>21.062937414893124</v>
      </c>
    </row>
    <row r="25" spans="1:21" ht="21" customHeight="1">
      <c r="A25" s="464">
        <v>2020</v>
      </c>
      <c r="B25" s="465" t="s">
        <v>214</v>
      </c>
      <c r="C25" s="1041">
        <v>0.22692707584958319</v>
      </c>
      <c r="D25" s="1042">
        <v>1.0405399796349224</v>
      </c>
      <c r="E25" s="1041">
        <v>0.98197135541846836</v>
      </c>
      <c r="F25" s="1043">
        <v>5.3290977168032176</v>
      </c>
      <c r="G25" s="1043">
        <v>3.0754120319221574</v>
      </c>
      <c r="H25" s="1042">
        <v>4.7640521245008127</v>
      </c>
      <c r="I25" s="1042">
        <v>4.6836340794423066</v>
      </c>
      <c r="J25" s="1041">
        <v>4.1557326054990531</v>
      </c>
      <c r="K25" s="1041">
        <v>4.5931591906435809</v>
      </c>
      <c r="L25" s="922">
        <v>5.0645847670826605</v>
      </c>
      <c r="M25" s="1041">
        <v>6.1831621699957191</v>
      </c>
      <c r="N25" s="1042">
        <v>3.5343098991852324</v>
      </c>
      <c r="O25" s="1041">
        <v>4.7227413204377475</v>
      </c>
      <c r="P25" s="1041">
        <v>19.796579714691255</v>
      </c>
      <c r="Q25" s="1041">
        <v>4.7921545314413132</v>
      </c>
      <c r="R25" s="922">
        <v>21.015189718067081</v>
      </c>
    </row>
    <row r="26" spans="1:21" s="466" customFormat="1" ht="17.25" customHeight="1">
      <c r="A26" s="464"/>
      <c r="B26" s="465" t="s">
        <v>215</v>
      </c>
      <c r="C26" s="1041">
        <v>0.22093699186794138</v>
      </c>
      <c r="D26" s="1042">
        <v>1.1677767402523591</v>
      </c>
      <c r="E26" s="1041">
        <v>1.290648407255518</v>
      </c>
      <c r="F26" s="1043">
        <v>6.3054353671332724</v>
      </c>
      <c r="G26" s="1043">
        <v>5.4551021281410899</v>
      </c>
      <c r="H26" s="1042">
        <v>4.6045290430823531</v>
      </c>
      <c r="I26" s="1042">
        <v>5.7616731257491853</v>
      </c>
      <c r="J26" s="1041">
        <v>4.9860632660661643</v>
      </c>
      <c r="K26" s="1041">
        <v>5.1794196862362893</v>
      </c>
      <c r="L26" s="922">
        <v>5.1405837182159653</v>
      </c>
      <c r="M26" s="1041">
        <v>6.3032761139401359</v>
      </c>
      <c r="N26" s="1042">
        <v>4.2857142857142865</v>
      </c>
      <c r="O26" s="1041">
        <v>4.569551298795008</v>
      </c>
      <c r="P26" s="1041">
        <v>20.153763184827749</v>
      </c>
      <c r="Q26" s="1041">
        <v>4.7271628650737156</v>
      </c>
      <c r="R26" s="922">
        <v>21.005346871856947</v>
      </c>
    </row>
    <row r="27" spans="1:21" s="466" customFormat="1" ht="17.25" customHeight="1">
      <c r="A27" s="464"/>
      <c r="B27" s="465" t="s">
        <v>216</v>
      </c>
      <c r="C27" s="1041">
        <v>0.22382527219560974</v>
      </c>
      <c r="D27" s="1042">
        <v>0.95726282646645255</v>
      </c>
      <c r="E27" s="1041">
        <v>1.3524104099836121</v>
      </c>
      <c r="F27" s="1043">
        <v>6.5331232632182639</v>
      </c>
      <c r="G27" s="1043">
        <v>2.5573006323966561</v>
      </c>
      <c r="H27" s="1042">
        <v>5.860726977016169</v>
      </c>
      <c r="I27" s="1042">
        <v>6.2616510306970206</v>
      </c>
      <c r="J27" s="1041">
        <v>3.7551342565571266</v>
      </c>
      <c r="K27" s="1041">
        <v>4.536465670653655</v>
      </c>
      <c r="L27" s="922">
        <v>5.1420291892073209</v>
      </c>
      <c r="M27" s="1041">
        <v>6.7266150026640918</v>
      </c>
      <c r="N27" s="1042">
        <v>2.7156374501992029</v>
      </c>
      <c r="O27" s="1041">
        <v>4.5107733057716599</v>
      </c>
      <c r="P27" s="1041">
        <v>19.726000115308761</v>
      </c>
      <c r="Q27" s="1041">
        <v>4.6726246178852442</v>
      </c>
      <c r="R27" s="922">
        <v>21.134316753403329</v>
      </c>
    </row>
    <row r="28" spans="1:21" s="466" customFormat="1" ht="17.25" customHeight="1">
      <c r="A28" s="464"/>
      <c r="B28" s="465" t="s">
        <v>217</v>
      </c>
      <c r="C28" s="1041">
        <v>0.18019969020984195</v>
      </c>
      <c r="D28" s="1042">
        <v>0.93531013054641798</v>
      </c>
      <c r="E28" s="1041">
        <v>1.2033179331157435</v>
      </c>
      <c r="F28" s="1043">
        <v>6.5754592518688817</v>
      </c>
      <c r="G28" s="1043">
        <v>0.74412034783680259</v>
      </c>
      <c r="H28" s="1042">
        <v>5.8192371040683621</v>
      </c>
      <c r="I28" s="1042">
        <v>4.9640028437515582</v>
      </c>
      <c r="J28" s="1041">
        <v>2.3988355926907561</v>
      </c>
      <c r="K28" s="1041">
        <v>3.8942418326198913</v>
      </c>
      <c r="L28" s="922">
        <v>4.9982467318756152</v>
      </c>
      <c r="M28" s="1041">
        <v>6.4753715179338984</v>
      </c>
      <c r="N28" s="1042">
        <v>3.6696935670393129</v>
      </c>
      <c r="O28" s="1041">
        <v>4.6547683515984799</v>
      </c>
      <c r="P28" s="1041">
        <v>21.022584277041904</v>
      </c>
      <c r="Q28" s="1041">
        <v>4.7801557844697697</v>
      </c>
      <c r="R28" s="922">
        <v>21.033308422760467</v>
      </c>
    </row>
    <row r="29" spans="1:21" s="466" customFormat="1" ht="21" customHeight="1">
      <c r="A29" s="464">
        <v>2021</v>
      </c>
      <c r="B29" s="465" t="s">
        <v>214</v>
      </c>
      <c r="C29" s="1041">
        <v>0.16715591218827622</v>
      </c>
      <c r="D29" s="1042">
        <v>0.51787908709367247</v>
      </c>
      <c r="E29" s="1041">
        <v>0.68993905402847366</v>
      </c>
      <c r="F29" s="1043">
        <v>6.1132748252792357</v>
      </c>
      <c r="G29" s="1043">
        <v>0.67491235032296115</v>
      </c>
      <c r="H29" s="1042">
        <v>5.2481388308315085</v>
      </c>
      <c r="I29" s="1042">
        <v>4.960682276557594</v>
      </c>
      <c r="J29" s="1041">
        <v>1.8921181653841033</v>
      </c>
      <c r="K29" s="1041">
        <v>2.7954222277630114</v>
      </c>
      <c r="L29" s="922">
        <v>5.0793932777476583</v>
      </c>
      <c r="M29" s="1041">
        <v>6.4437042851160937</v>
      </c>
      <c r="N29" s="1042">
        <v>3.4040629828844917</v>
      </c>
      <c r="O29" s="1041">
        <v>4.625332895060974</v>
      </c>
      <c r="P29" s="1041">
        <v>21.240214491331955</v>
      </c>
      <c r="Q29" s="1041">
        <v>4.832797351500572</v>
      </c>
      <c r="R29" s="922">
        <v>21.003369500847135</v>
      </c>
    </row>
    <row r="30" spans="1:21" ht="17.25" customHeight="1">
      <c r="A30" s="916"/>
      <c r="B30" s="1838" t="s">
        <v>215</v>
      </c>
      <c r="C30" s="1839">
        <v>0.17121340764630669</v>
      </c>
      <c r="D30" s="1840">
        <v>0.58954561392047722</v>
      </c>
      <c r="E30" s="1839">
        <v>0.72934261798896016</v>
      </c>
      <c r="F30" s="1841">
        <v>6.9853065381602493</v>
      </c>
      <c r="G30" s="1841">
        <v>2.1215064065085407</v>
      </c>
      <c r="H30" s="1840">
        <v>4.9103244574395148</v>
      </c>
      <c r="I30" s="1840">
        <v>5.8327165948977173</v>
      </c>
      <c r="J30" s="1839">
        <v>4.7586794361795501</v>
      </c>
      <c r="K30" s="1839">
        <v>4.8865631279383654</v>
      </c>
      <c r="L30" s="1842">
        <v>5.0562337333904077</v>
      </c>
      <c r="M30" s="1839">
        <v>5.2642381609328117</v>
      </c>
      <c r="N30" s="1840">
        <v>3.195684372877722</v>
      </c>
      <c r="O30" s="1839">
        <v>4.9908553062183971</v>
      </c>
      <c r="P30" s="1839">
        <v>20.810788655138985</v>
      </c>
      <c r="Q30" s="1839">
        <v>5.0314108383873597</v>
      </c>
      <c r="R30" s="1842">
        <v>20.946966999390515</v>
      </c>
    </row>
    <row r="31" spans="1:21" ht="23.85" customHeight="1">
      <c r="A31" s="464">
        <v>2020</v>
      </c>
      <c r="B31" s="465" t="s">
        <v>394</v>
      </c>
      <c r="C31" s="1041">
        <v>0.22307794350214638</v>
      </c>
      <c r="D31" s="1042">
        <v>1.0039020275614492</v>
      </c>
      <c r="E31" s="1042">
        <v>1.2580031298244378</v>
      </c>
      <c r="F31" s="1043">
        <v>5.6281025656790362</v>
      </c>
      <c r="G31" s="1043">
        <v>0.75844025052730768</v>
      </c>
      <c r="H31" s="1042">
        <v>5.0066309049736999</v>
      </c>
      <c r="I31" s="1042">
        <v>3.6372234015595066</v>
      </c>
      <c r="J31" s="1041">
        <v>2.5489384995447346</v>
      </c>
      <c r="K31" s="1041">
        <v>4.2917016981880725</v>
      </c>
      <c r="L31" s="922">
        <v>5.1124570443798865</v>
      </c>
      <c r="M31" s="1042">
        <v>6.4674933234755461</v>
      </c>
      <c r="N31" s="1042">
        <v>3.5078865984992142</v>
      </c>
      <c r="O31" s="922">
        <v>4.496530835210419</v>
      </c>
      <c r="P31" s="1042">
        <v>19.509006270226305</v>
      </c>
      <c r="Q31" s="1042">
        <v>4.6350917786311001</v>
      </c>
      <c r="R31" s="922">
        <v>21.024315115744667</v>
      </c>
    </row>
    <row r="32" spans="1:21" ht="17.25" customHeight="1">
      <c r="A32" s="464"/>
      <c r="B32" s="465" t="s">
        <v>395</v>
      </c>
      <c r="C32" s="1041">
        <v>0.22270939742902185</v>
      </c>
      <c r="D32" s="1042">
        <v>1.039605863305928</v>
      </c>
      <c r="E32" s="1042">
        <v>1.2851577021660954</v>
      </c>
      <c r="F32" s="1043">
        <v>6.1922224069773364</v>
      </c>
      <c r="G32" s="1043">
        <v>6.3881375143730343</v>
      </c>
      <c r="H32" s="1042">
        <v>5.5949031348898668</v>
      </c>
      <c r="I32" s="1042">
        <v>6.6979823089701878</v>
      </c>
      <c r="J32" s="1041">
        <v>6.092493172541797</v>
      </c>
      <c r="K32" s="1041">
        <v>5.7301320802713889</v>
      </c>
      <c r="L32" s="922">
        <v>5.0406678919340608</v>
      </c>
      <c r="M32" s="1042">
        <v>6.4446154554240023</v>
      </c>
      <c r="N32" s="1042">
        <v>5.405222125848975</v>
      </c>
      <c r="O32" s="922">
        <v>4.2850437949776579</v>
      </c>
      <c r="P32" s="1042">
        <v>19.782956854133221</v>
      </c>
      <c r="Q32" s="1042">
        <v>4.5116156948261308</v>
      </c>
      <c r="R32" s="922">
        <v>21.108858998865092</v>
      </c>
    </row>
    <row r="33" spans="1:18" ht="17.25" customHeight="1">
      <c r="A33" s="464"/>
      <c r="B33" s="465" t="s">
        <v>396</v>
      </c>
      <c r="C33" s="1041">
        <v>0.22382527219560974</v>
      </c>
      <c r="D33" s="1042">
        <v>0.95726282646645255</v>
      </c>
      <c r="E33" s="1042">
        <v>1.3524104099836121</v>
      </c>
      <c r="F33" s="1043">
        <v>6.5331232632182639</v>
      </c>
      <c r="G33" s="1043">
        <v>2.5573006323966561</v>
      </c>
      <c r="H33" s="1042">
        <v>5.860726977016169</v>
      </c>
      <c r="I33" s="1042">
        <v>6.2616510306970206</v>
      </c>
      <c r="J33" s="1041">
        <v>3.7551342565571266</v>
      </c>
      <c r="K33" s="1041">
        <v>4.536465670653655</v>
      </c>
      <c r="L33" s="922">
        <v>5.1420291892073209</v>
      </c>
      <c r="M33" s="1042">
        <v>6.7266150026640918</v>
      </c>
      <c r="N33" s="1042">
        <v>2.7156374501992029</v>
      </c>
      <c r="O33" s="922">
        <v>4.5107733057716599</v>
      </c>
      <c r="P33" s="1042">
        <v>19.726000115308761</v>
      </c>
      <c r="Q33" s="1042">
        <v>4.6726246178852442</v>
      </c>
      <c r="R33" s="922">
        <v>21.134316753403329</v>
      </c>
    </row>
    <row r="34" spans="1:18" ht="17.25" customHeight="1">
      <c r="A34" s="464"/>
      <c r="B34" s="465" t="s">
        <v>397</v>
      </c>
      <c r="C34" s="1041">
        <v>0.22385244164383683</v>
      </c>
      <c r="D34" s="1042">
        <v>1.0253557614062412</v>
      </c>
      <c r="E34" s="1042">
        <v>1.3528789951490112</v>
      </c>
      <c r="F34" s="1043">
        <v>6.3943012189364081</v>
      </c>
      <c r="G34" s="1043">
        <v>4.0436295477286421</v>
      </c>
      <c r="H34" s="1042">
        <v>5.7968943434310214</v>
      </c>
      <c r="I34" s="1042">
        <v>6.1696755488293542</v>
      </c>
      <c r="J34" s="1041">
        <v>5.7235944740455684</v>
      </c>
      <c r="K34" s="1041">
        <v>5.3528734039230859</v>
      </c>
      <c r="L34" s="922">
        <v>5.0598732147976868</v>
      </c>
      <c r="M34" s="1042">
        <v>6.3494684635386704</v>
      </c>
      <c r="N34" s="1042">
        <v>3.7915220689754965</v>
      </c>
      <c r="O34" s="922">
        <v>4.5074230487462819</v>
      </c>
      <c r="P34" s="1042">
        <v>20.991738493536552</v>
      </c>
      <c r="Q34" s="1042">
        <v>4.6642832207114351</v>
      </c>
      <c r="R34" s="922">
        <v>21.086714355876996</v>
      </c>
    </row>
    <row r="35" spans="1:18" ht="17.25" customHeight="1">
      <c r="A35" s="464"/>
      <c r="B35" s="465" t="s">
        <v>398</v>
      </c>
      <c r="C35" s="1041">
        <v>0.18713937187354396</v>
      </c>
      <c r="D35" s="1042">
        <v>0.97742958142194991</v>
      </c>
      <c r="E35" s="1042">
        <v>1.2259605205118236</v>
      </c>
      <c r="F35" s="1043">
        <v>6.3643339385991951</v>
      </c>
      <c r="G35" s="1043">
        <v>4.0169392211001353</v>
      </c>
      <c r="H35" s="1042">
        <v>5.9704836988090069</v>
      </c>
      <c r="I35" s="1042">
        <v>5.371686617515155</v>
      </c>
      <c r="J35" s="1041">
        <v>5.536682378044576</v>
      </c>
      <c r="K35" s="1041">
        <v>5.370442113287913</v>
      </c>
      <c r="L35" s="922">
        <v>5.1068463923213852</v>
      </c>
      <c r="M35" s="1042">
        <v>6.334490241671384</v>
      </c>
      <c r="N35" s="1042">
        <v>4.5</v>
      </c>
      <c r="O35" s="922">
        <v>4.5658032793674153</v>
      </c>
      <c r="P35" s="1042">
        <v>20.838346808711865</v>
      </c>
      <c r="Q35" s="1042">
        <v>4.7549115597963576</v>
      </c>
      <c r="R35" s="922">
        <v>21.0016769800446</v>
      </c>
    </row>
    <row r="36" spans="1:18" ht="17.25" customHeight="1">
      <c r="A36" s="464"/>
      <c r="B36" s="465" t="s">
        <v>399</v>
      </c>
      <c r="C36" s="1041">
        <v>0.18019969020984195</v>
      </c>
      <c r="D36" s="1042">
        <v>0.93531013054641798</v>
      </c>
      <c r="E36" s="1042">
        <v>1.2033179331157435</v>
      </c>
      <c r="F36" s="1043">
        <v>6.5754592518688817</v>
      </c>
      <c r="G36" s="1043">
        <v>0.74412034783680259</v>
      </c>
      <c r="H36" s="1042">
        <v>5.8192371040683621</v>
      </c>
      <c r="I36" s="1042">
        <v>4.9640028437515582</v>
      </c>
      <c r="J36" s="1041">
        <v>2.3988355926907561</v>
      </c>
      <c r="K36" s="1041">
        <v>3.8942418326198913</v>
      </c>
      <c r="L36" s="922">
        <v>4.9982467318756152</v>
      </c>
      <c r="M36" s="1042">
        <v>6.4753715179338984</v>
      </c>
      <c r="N36" s="1042">
        <v>3.6696935670393129</v>
      </c>
      <c r="O36" s="922">
        <v>4.6547683515984799</v>
      </c>
      <c r="P36" s="1042">
        <v>21.022584277041904</v>
      </c>
      <c r="Q36" s="1042">
        <v>4.7801557844697697</v>
      </c>
      <c r="R36" s="922">
        <v>21.033308422760467</v>
      </c>
    </row>
    <row r="37" spans="1:18" ht="23.85" customHeight="1">
      <c r="A37" s="464">
        <v>2021</v>
      </c>
      <c r="B37" s="465" t="s">
        <v>400</v>
      </c>
      <c r="C37" s="1041">
        <v>0.18136889826389901</v>
      </c>
      <c r="D37" s="1042">
        <v>0.83871300028171591</v>
      </c>
      <c r="E37" s="1042">
        <v>1.0080703499817607</v>
      </c>
      <c r="F37" s="1043">
        <v>6.0235643782366735</v>
      </c>
      <c r="G37" s="1043">
        <v>0.62334897008123291</v>
      </c>
      <c r="H37" s="1042">
        <v>5.8802125642580432</v>
      </c>
      <c r="I37" s="1042">
        <v>5.0039437616595688</v>
      </c>
      <c r="J37" s="1041">
        <v>1.6464895071581322</v>
      </c>
      <c r="K37" s="1041">
        <v>2.3849286976775974</v>
      </c>
      <c r="L37" s="922">
        <v>5.0748782027664392</v>
      </c>
      <c r="M37" s="1042">
        <v>6.4553714496622705</v>
      </c>
      <c r="N37" s="1042">
        <v>2.6911764705882351</v>
      </c>
      <c r="O37" s="922">
        <v>4.6859058368342374</v>
      </c>
      <c r="P37" s="1042">
        <v>21.009368926823335</v>
      </c>
      <c r="Q37" s="1042">
        <v>4.863171995854656</v>
      </c>
      <c r="R37" s="922">
        <v>21.001166130963178</v>
      </c>
    </row>
    <row r="38" spans="1:18" ht="17.25" customHeight="1">
      <c r="A38" s="464"/>
      <c r="B38" s="465" t="s">
        <v>401</v>
      </c>
      <c r="C38" s="1041">
        <v>0.16924229929908896</v>
      </c>
      <c r="D38" s="1042">
        <v>0.62736217768960556</v>
      </c>
      <c r="E38" s="1042">
        <v>0.90706963627271098</v>
      </c>
      <c r="F38" s="1043">
        <v>5.7746407251456633</v>
      </c>
      <c r="G38" s="1043">
        <v>4.2111697295668629</v>
      </c>
      <c r="H38" s="1042">
        <v>5.9589495058097688</v>
      </c>
      <c r="I38" s="1042">
        <v>5.2322660961108207</v>
      </c>
      <c r="J38" s="1041">
        <v>5.5327216153858245</v>
      </c>
      <c r="K38" s="1041">
        <v>4.7928514204643564</v>
      </c>
      <c r="L38" s="922">
        <v>5.038846275125537</v>
      </c>
      <c r="M38" s="1042">
        <v>6.5195132510113689</v>
      </c>
      <c r="N38" s="1042">
        <v>3.1209426293086326</v>
      </c>
      <c r="O38" s="922">
        <v>4.799184968074802</v>
      </c>
      <c r="P38" s="1042">
        <v>20.796458148904772</v>
      </c>
      <c r="Q38" s="1042">
        <v>4.9171361978896968</v>
      </c>
      <c r="R38" s="922">
        <v>20.991437526707703</v>
      </c>
    </row>
    <row r="39" spans="1:18" ht="17.25" customHeight="1">
      <c r="A39" s="464"/>
      <c r="B39" s="465" t="s">
        <v>390</v>
      </c>
      <c r="C39" s="1041">
        <v>0.16715591218827622</v>
      </c>
      <c r="D39" s="1042">
        <v>0.51787908709367247</v>
      </c>
      <c r="E39" s="1042">
        <v>0.68993905402847366</v>
      </c>
      <c r="F39" s="1043">
        <v>6.1132748252792357</v>
      </c>
      <c r="G39" s="1043">
        <v>0.67491235032296115</v>
      </c>
      <c r="H39" s="1042">
        <v>5.2481388308315085</v>
      </c>
      <c r="I39" s="1042">
        <v>4.960682276557594</v>
      </c>
      <c r="J39" s="1041">
        <v>1.8921181653841033</v>
      </c>
      <c r="K39" s="1041">
        <v>2.7954222277630114</v>
      </c>
      <c r="L39" s="922">
        <v>5.0793932777476583</v>
      </c>
      <c r="M39" s="1042">
        <v>6.4437042851160937</v>
      </c>
      <c r="N39" s="1042">
        <v>3.4040629828844917</v>
      </c>
      <c r="O39" s="922">
        <v>4.625332895060974</v>
      </c>
      <c r="P39" s="1042">
        <v>21.240214491331955</v>
      </c>
      <c r="Q39" s="1042">
        <v>4.832797351500572</v>
      </c>
      <c r="R39" s="922">
        <v>21.003369500847135</v>
      </c>
    </row>
    <row r="40" spans="1:18" ht="17.25" customHeight="1">
      <c r="A40" s="464"/>
      <c r="B40" s="465" t="s">
        <v>391</v>
      </c>
      <c r="C40" s="1041">
        <v>0.16901609335439341</v>
      </c>
      <c r="D40" s="1042">
        <v>0.60383834179597973</v>
      </c>
      <c r="E40" s="1042">
        <v>0.76094208270864183</v>
      </c>
      <c r="F40" s="1043">
        <v>5.3855223042459661</v>
      </c>
      <c r="G40" s="1043">
        <v>6.0841532444261865</v>
      </c>
      <c r="H40" s="1042">
        <v>4.9038752301773787</v>
      </c>
      <c r="I40" s="1042">
        <v>4.7027374551146828</v>
      </c>
      <c r="J40" s="1041">
        <v>5.120730473397451</v>
      </c>
      <c r="K40" s="1041">
        <v>4.9415211398087298</v>
      </c>
      <c r="L40" s="922">
        <v>5.1001359491871003</v>
      </c>
      <c r="M40" s="1042">
        <v>4.8941810938701762</v>
      </c>
      <c r="N40" s="1042">
        <v>3.3807129798903106</v>
      </c>
      <c r="O40" s="922">
        <v>4.8160659365285516</v>
      </c>
      <c r="P40" s="1042">
        <v>21.262559405877116</v>
      </c>
      <c r="Q40" s="1042">
        <v>4.9292012193852877</v>
      </c>
      <c r="R40" s="922">
        <v>20.941244731362524</v>
      </c>
    </row>
    <row r="41" spans="1:18" ht="17.25" customHeight="1">
      <c r="A41" s="464"/>
      <c r="B41" s="465" t="s">
        <v>392</v>
      </c>
      <c r="C41" s="1041">
        <v>0.170615235748236</v>
      </c>
      <c r="D41" s="1042">
        <v>0.58420106925402004</v>
      </c>
      <c r="E41" s="1042">
        <v>0.72386715857843009</v>
      </c>
      <c r="F41" s="1043">
        <v>6.9765872188520808</v>
      </c>
      <c r="G41" s="1043">
        <v>2.1636293603895713</v>
      </c>
      <c r="H41" s="1042">
        <v>4.9152882672563196</v>
      </c>
      <c r="I41" s="1042">
        <v>5.8347759361925196</v>
      </c>
      <c r="J41" s="1041">
        <v>4.7846867409679588</v>
      </c>
      <c r="K41" s="1041">
        <v>4.8975502229362533</v>
      </c>
      <c r="L41" s="922">
        <v>5.0577519095910928</v>
      </c>
      <c r="M41" s="1042">
        <v>5.2683003222867661</v>
      </c>
      <c r="N41" s="1042">
        <v>3.1948129188450389</v>
      </c>
      <c r="O41" s="922">
        <v>5.001233037624333</v>
      </c>
      <c r="P41" s="1042">
        <v>20.818190320549721</v>
      </c>
      <c r="Q41" s="1042">
        <v>5.0401965699639817</v>
      </c>
      <c r="R41" s="922">
        <v>20.959108005979729</v>
      </c>
    </row>
    <row r="42" spans="1:18" ht="17.25" customHeight="1">
      <c r="A42" s="464"/>
      <c r="B42" s="465" t="s">
        <v>393</v>
      </c>
      <c r="C42" s="1041">
        <v>0.17121340764630669</v>
      </c>
      <c r="D42" s="1042">
        <v>0.58954561392047722</v>
      </c>
      <c r="E42" s="1042">
        <v>0.72934261798896016</v>
      </c>
      <c r="F42" s="1043">
        <v>6.9853065381602493</v>
      </c>
      <c r="G42" s="1043">
        <v>2.1215064065085407</v>
      </c>
      <c r="H42" s="1042">
        <v>4.9103244574395148</v>
      </c>
      <c r="I42" s="1042">
        <v>5.8327165948977173</v>
      </c>
      <c r="J42" s="1041">
        <v>4.7586794361795501</v>
      </c>
      <c r="K42" s="1041">
        <v>4.8865631279383654</v>
      </c>
      <c r="L42" s="922">
        <v>5.0562337333904077</v>
      </c>
      <c r="M42" s="1042">
        <v>5.2642381609328117</v>
      </c>
      <c r="N42" s="1042">
        <v>3.195684372877722</v>
      </c>
      <c r="O42" s="922">
        <v>4.9908553062183971</v>
      </c>
      <c r="P42" s="1042">
        <v>20.810788655138985</v>
      </c>
      <c r="Q42" s="1042">
        <v>5.0314108383873597</v>
      </c>
      <c r="R42" s="922">
        <v>20.946966999390515</v>
      </c>
    </row>
    <row r="43" spans="1:18" ht="17.25" customHeight="1">
      <c r="A43" s="464"/>
      <c r="B43" s="465" t="s">
        <v>394</v>
      </c>
      <c r="C43" s="1041">
        <v>0.15260185031468432</v>
      </c>
      <c r="D43" s="1042">
        <v>0.57456055657384231</v>
      </c>
      <c r="E43" s="1042">
        <v>0.70659350936685406</v>
      </c>
      <c r="F43" s="1043">
        <v>4.6210469846028293</v>
      </c>
      <c r="G43" s="1043">
        <v>3.4634837350965197</v>
      </c>
      <c r="H43" s="1042">
        <v>5.5382209306323569</v>
      </c>
      <c r="I43" s="1042">
        <v>4.3344251695589309</v>
      </c>
      <c r="J43" s="1041">
        <v>4.9269609417838334</v>
      </c>
      <c r="K43" s="1041">
        <v>4.9237781626321535</v>
      </c>
      <c r="L43" s="922">
        <v>4.8152231149565408</v>
      </c>
      <c r="M43" s="1042">
        <v>5.0930996021797341</v>
      </c>
      <c r="N43" s="1042">
        <v>3.0089234596460841</v>
      </c>
      <c r="O43" s="922">
        <v>4.2889573720219545</v>
      </c>
      <c r="P43" s="1042">
        <v>21.235725008040561</v>
      </c>
      <c r="Q43" s="1042">
        <v>4.4579483796400305</v>
      </c>
      <c r="R43" s="922">
        <v>21.031414248183143</v>
      </c>
    </row>
    <row r="44" spans="1:18" s="324" customFormat="1" ht="20.25" customHeight="1">
      <c r="A44" s="270" t="s">
        <v>555</v>
      </c>
      <c r="B44" s="270"/>
      <c r="C44" s="270"/>
      <c r="D44" s="270"/>
      <c r="E44" s="270"/>
      <c r="F44" s="270"/>
      <c r="G44" s="270"/>
      <c r="H44" s="270"/>
      <c r="I44" s="270"/>
      <c r="J44" s="270"/>
      <c r="K44" s="270"/>
      <c r="L44" s="270"/>
      <c r="M44" s="270"/>
      <c r="N44" s="270"/>
      <c r="O44" s="270"/>
      <c r="P44" s="270"/>
      <c r="Q44" s="270"/>
      <c r="R44" s="467" t="s">
        <v>556</v>
      </c>
    </row>
    <row r="45" spans="1:18" s="324" customFormat="1" ht="16.5" customHeight="1">
      <c r="A45" s="378" t="s">
        <v>557</v>
      </c>
      <c r="B45" s="378"/>
      <c r="C45" s="378"/>
      <c r="D45" s="378"/>
      <c r="E45" s="378"/>
      <c r="F45" s="378"/>
      <c r="G45" s="378"/>
      <c r="H45" s="378"/>
      <c r="I45" s="378"/>
      <c r="J45" s="378"/>
      <c r="K45" s="378"/>
      <c r="L45" s="378"/>
      <c r="M45" s="378"/>
      <c r="N45" s="378"/>
      <c r="O45" s="378"/>
      <c r="P45" s="378"/>
      <c r="Q45" s="378"/>
      <c r="R45" s="468" t="s">
        <v>558</v>
      </c>
    </row>
    <row r="46" spans="1:18" s="324" customFormat="1" ht="14.25" customHeight="1">
      <c r="A46" s="324" t="s">
        <v>559</v>
      </c>
      <c r="R46" s="469" t="s">
        <v>560</v>
      </c>
    </row>
    <row r="47" spans="1:18" s="324" customFormat="1" ht="14.25" customHeight="1">
      <c r="A47" s="378" t="s">
        <v>561</v>
      </c>
      <c r="B47" s="378"/>
      <c r="C47" s="378"/>
      <c r="D47" s="378"/>
      <c r="E47" s="378"/>
      <c r="F47" s="378"/>
      <c r="G47" s="378"/>
      <c r="H47" s="378"/>
      <c r="I47" s="378"/>
      <c r="J47" s="378"/>
      <c r="K47" s="340"/>
      <c r="L47" s="340"/>
      <c r="M47" s="378"/>
      <c r="N47" s="378"/>
      <c r="R47" s="323" t="s">
        <v>562</v>
      </c>
    </row>
    <row r="48" spans="1:18" s="324" customFormat="1" ht="14.25" customHeight="1">
      <c r="A48" s="324" t="s">
        <v>563</v>
      </c>
      <c r="H48" s="470"/>
      <c r="I48" s="470"/>
      <c r="J48" s="470"/>
      <c r="K48" s="471"/>
      <c r="L48" s="340"/>
      <c r="R48" s="323" t="s">
        <v>564</v>
      </c>
    </row>
    <row r="49" spans="1:18" s="440" customFormat="1">
      <c r="G49" s="437"/>
      <c r="H49" s="437"/>
      <c r="I49" s="437"/>
      <c r="J49" s="437"/>
      <c r="K49" s="438"/>
      <c r="L49" s="437"/>
      <c r="M49" s="437"/>
      <c r="N49" s="437"/>
    </row>
    <row r="50" spans="1:18">
      <c r="A50" s="411" t="s">
        <v>565</v>
      </c>
      <c r="B50" s="411"/>
      <c r="C50" s="411"/>
      <c r="D50" s="411"/>
      <c r="E50" s="411"/>
      <c r="F50" s="411"/>
      <c r="G50" s="411"/>
      <c r="H50" s="411"/>
      <c r="I50" s="411"/>
      <c r="J50" s="411"/>
      <c r="K50" s="411"/>
      <c r="L50" s="411"/>
      <c r="M50" s="411"/>
      <c r="N50" s="411"/>
      <c r="O50" s="411"/>
      <c r="P50" s="411"/>
      <c r="Q50" s="411"/>
      <c r="R50" s="411"/>
    </row>
    <row r="51" spans="1:18" ht="14.85" customHeight="1">
      <c r="C51" s="472"/>
      <c r="D51" s="472"/>
      <c r="E51" s="472"/>
      <c r="F51" s="472"/>
      <c r="G51" s="472"/>
      <c r="H51" s="472"/>
      <c r="I51" s="472"/>
      <c r="J51" s="472"/>
      <c r="K51" s="472"/>
      <c r="L51" s="472"/>
      <c r="M51" s="472"/>
      <c r="N51" s="472"/>
      <c r="O51" s="472"/>
      <c r="P51" s="472"/>
      <c r="Q51" s="472"/>
      <c r="R51" s="472"/>
    </row>
    <row r="52" spans="1:18" ht="14.85" customHeight="1">
      <c r="F52" s="472"/>
      <c r="G52" s="472"/>
      <c r="H52" s="472"/>
      <c r="I52" s="472"/>
      <c r="J52" s="472"/>
      <c r="K52" s="472"/>
      <c r="L52" s="472"/>
      <c r="M52" s="472"/>
      <c r="N52" s="472"/>
      <c r="O52" s="472"/>
      <c r="P52" s="472"/>
      <c r="Q52" s="472"/>
      <c r="R52" s="472"/>
    </row>
    <row r="53" spans="1:18" ht="14.85" customHeight="1"/>
  </sheetData>
  <mergeCells count="1">
    <mergeCell ref="A9:B11"/>
  </mergeCells>
  <printOptions horizontalCentered="1" verticalCentered="1"/>
  <pageMargins left="0" right="0" top="0" bottom="0" header="0.3" footer="0.3"/>
  <pageSetup paperSize="9" scale="63"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4"/>
  <dimension ref="A1:I40"/>
  <sheetViews>
    <sheetView zoomScale="71" zoomScaleNormal="71" workbookViewId="0">
      <selection activeCell="B4" sqref="B4"/>
    </sheetView>
  </sheetViews>
  <sheetFormatPr defaultColWidth="9.140625" defaultRowHeight="15"/>
  <cols>
    <col min="1" max="1" width="34.7109375" style="156" customWidth="1"/>
    <col min="2" max="2" width="22.7109375" style="156" customWidth="1"/>
    <col min="3" max="3" width="20.7109375" style="156" customWidth="1"/>
    <col min="4" max="4" width="17.28515625" style="156" customWidth="1"/>
    <col min="5" max="5" width="16.140625" style="156" customWidth="1"/>
    <col min="6" max="6" width="19.140625" style="156" customWidth="1"/>
    <col min="7" max="7" width="16.7109375" style="156" customWidth="1"/>
    <col min="8" max="8" width="19" style="156" customWidth="1"/>
    <col min="9" max="9" width="26.7109375" style="156" customWidth="1"/>
    <col min="10" max="16384" width="9.140625" style="156"/>
  </cols>
  <sheetData>
    <row r="1" spans="1:9" s="440" customFormat="1" ht="25.5" customHeight="1">
      <c r="A1" s="294" t="s">
        <v>566</v>
      </c>
      <c r="B1" s="294"/>
      <c r="C1" s="294"/>
      <c r="D1" s="294"/>
      <c r="E1" s="294"/>
      <c r="F1" s="294"/>
      <c r="G1" s="294"/>
      <c r="H1" s="294"/>
      <c r="I1" s="294"/>
    </row>
    <row r="2" spans="1:9" s="1818" customFormat="1" ht="21.75" customHeight="1">
      <c r="A2" s="1816" t="s">
        <v>1584</v>
      </c>
      <c r="B2" s="1816"/>
      <c r="C2" s="1816"/>
      <c r="D2" s="1816"/>
      <c r="E2" s="1816"/>
      <c r="F2" s="1816"/>
      <c r="G2" s="1816"/>
      <c r="H2" s="1816"/>
      <c r="I2" s="1816"/>
    </row>
    <row r="3" spans="1:9" s="440" customFormat="1" ht="18">
      <c r="A3" s="294" t="s">
        <v>1583</v>
      </c>
      <c r="B3" s="294"/>
      <c r="C3" s="294"/>
      <c r="D3" s="294"/>
      <c r="E3" s="294"/>
      <c r="F3" s="294"/>
      <c r="G3" s="294"/>
      <c r="H3" s="294"/>
      <c r="I3" s="294"/>
    </row>
    <row r="4" spans="1:9" s="440" customFormat="1" ht="18">
      <c r="A4" s="9" t="s">
        <v>517</v>
      </c>
      <c r="B4" s="640"/>
      <c r="C4" s="640"/>
      <c r="D4" s="640"/>
      <c r="E4" s="641"/>
      <c r="F4" s="641"/>
      <c r="G4" s="641"/>
      <c r="I4" s="9" t="s">
        <v>518</v>
      </c>
    </row>
    <row r="5" spans="1:9" s="169" customFormat="1" ht="23.85" customHeight="1">
      <c r="A5" s="642"/>
      <c r="B5" s="659" t="s">
        <v>567</v>
      </c>
      <c r="C5" s="643"/>
      <c r="D5" s="658" t="s">
        <v>568</v>
      </c>
      <c r="E5" s="659" t="s">
        <v>569</v>
      </c>
      <c r="F5" s="644"/>
      <c r="G5" s="644"/>
      <c r="H5" s="658" t="s">
        <v>570</v>
      </c>
      <c r="I5" s="642"/>
    </row>
    <row r="6" spans="1:9" s="428" customFormat="1" ht="20.25" customHeight="1">
      <c r="A6" s="645"/>
      <c r="B6" s="2122" t="s">
        <v>531</v>
      </c>
      <c r="C6" s="2122" t="s">
        <v>532</v>
      </c>
      <c r="D6" s="2122" t="s">
        <v>533</v>
      </c>
      <c r="E6" s="659" t="s">
        <v>571</v>
      </c>
      <c r="F6" s="646"/>
      <c r="G6" s="193"/>
      <c r="H6" s="692" t="s">
        <v>572</v>
      </c>
      <c r="I6" s="645"/>
    </row>
    <row r="7" spans="1:9" s="428" customFormat="1" ht="18">
      <c r="A7" s="645"/>
      <c r="B7" s="2123"/>
      <c r="C7" s="2123"/>
      <c r="D7" s="2123"/>
      <c r="E7" s="647" t="s">
        <v>536</v>
      </c>
      <c r="F7" s="1161" t="s">
        <v>537</v>
      </c>
      <c r="G7" s="1161" t="s">
        <v>538</v>
      </c>
      <c r="H7" s="648" t="s">
        <v>539</v>
      </c>
      <c r="I7" s="645"/>
    </row>
    <row r="8" spans="1:9" s="428" customFormat="1" ht="36">
      <c r="A8" s="649"/>
      <c r="B8" s="650" t="s">
        <v>543</v>
      </c>
      <c r="C8" s="650" t="s">
        <v>544</v>
      </c>
      <c r="D8" s="650" t="s">
        <v>545</v>
      </c>
      <c r="E8" s="650" t="s">
        <v>549</v>
      </c>
      <c r="F8" s="650" t="s">
        <v>550</v>
      </c>
      <c r="G8" s="650" t="s">
        <v>551</v>
      </c>
      <c r="H8" s="651" t="s">
        <v>552</v>
      </c>
      <c r="I8" s="645"/>
    </row>
    <row r="9" spans="1:9" s="466" customFormat="1" ht="23.85" customHeight="1">
      <c r="A9" s="664" t="s">
        <v>573</v>
      </c>
      <c r="B9" s="676">
        <v>5.5</v>
      </c>
      <c r="C9" s="673">
        <v>7.5</v>
      </c>
      <c r="D9" s="670">
        <v>6.5004810004810007</v>
      </c>
      <c r="E9" s="670">
        <v>5.5</v>
      </c>
      <c r="F9" s="673">
        <v>8.9429602018128183</v>
      </c>
      <c r="G9" s="670">
        <v>3.5</v>
      </c>
      <c r="H9" s="673">
        <v>16.375910785532081</v>
      </c>
      <c r="I9" s="666" t="s">
        <v>574</v>
      </c>
    </row>
    <row r="10" spans="1:9" s="466" customFormat="1" ht="17.45" customHeight="1">
      <c r="A10" s="665" t="s">
        <v>575</v>
      </c>
      <c r="B10" s="677">
        <v>3.5</v>
      </c>
      <c r="C10" s="674">
        <v>0.5</v>
      </c>
      <c r="D10" s="671">
        <v>2.4466415568110484</v>
      </c>
      <c r="E10" s="671">
        <v>2.5</v>
      </c>
      <c r="F10" s="674">
        <v>4.4655392469687305</v>
      </c>
      <c r="G10" s="671">
        <v>2.5671936758893281</v>
      </c>
      <c r="H10" s="674">
        <v>3.7495962134598599</v>
      </c>
      <c r="I10" s="667" t="s">
        <v>576</v>
      </c>
    </row>
    <row r="11" spans="1:9" ht="17.45" customHeight="1">
      <c r="A11" s="665" t="s">
        <v>577</v>
      </c>
      <c r="B11" s="678">
        <v>4.6210469846028293</v>
      </c>
      <c r="C11" s="675">
        <v>3.4634837350965197</v>
      </c>
      <c r="D11" s="672">
        <v>5.5382209306323569</v>
      </c>
      <c r="E11" s="672">
        <v>4.8152231149565408</v>
      </c>
      <c r="F11" s="675">
        <v>5.0930996021797341</v>
      </c>
      <c r="G11" s="672">
        <v>3.0089234596460841</v>
      </c>
      <c r="H11" s="675">
        <v>4.2889573720219545</v>
      </c>
      <c r="I11" s="668" t="s">
        <v>578</v>
      </c>
    </row>
    <row r="12" spans="1:9" ht="20.25" customHeight="1">
      <c r="A12" s="270" t="s">
        <v>579</v>
      </c>
      <c r="B12" s="660"/>
      <c r="C12" s="660"/>
      <c r="D12" s="661"/>
      <c r="E12" s="662"/>
      <c r="F12" s="661"/>
      <c r="G12" s="661"/>
      <c r="H12" s="663"/>
      <c r="I12" s="467" t="s">
        <v>580</v>
      </c>
    </row>
    <row r="13" spans="1:9" ht="17.45" customHeight="1">
      <c r="A13" s="378"/>
      <c r="B13" s="653"/>
      <c r="C13" s="653"/>
      <c r="D13" s="654"/>
      <c r="E13" s="655"/>
      <c r="F13" s="654"/>
      <c r="G13" s="654"/>
      <c r="H13" s="655"/>
      <c r="I13" s="468"/>
    </row>
    <row r="14" spans="1:9" ht="17.45" customHeight="1">
      <c r="A14" s="652"/>
      <c r="B14" s="653"/>
      <c r="C14" s="653"/>
      <c r="D14" s="654"/>
      <c r="E14" s="655"/>
      <c r="F14" s="654"/>
      <c r="G14" s="654"/>
      <c r="H14" s="655"/>
      <c r="I14" s="655"/>
    </row>
    <row r="15" spans="1:9" ht="17.45" customHeight="1">
      <c r="A15" s="652"/>
      <c r="B15" s="653"/>
      <c r="C15" s="653"/>
      <c r="D15" s="654"/>
      <c r="E15" s="655"/>
      <c r="F15" s="654"/>
      <c r="G15" s="654"/>
      <c r="H15" s="655"/>
      <c r="I15" s="655"/>
    </row>
    <row r="16" spans="1:9" ht="17.45" customHeight="1">
      <c r="A16" s="652"/>
      <c r="B16" s="653"/>
      <c r="C16" s="653"/>
      <c r="D16" s="654"/>
      <c r="E16" s="655"/>
      <c r="F16" s="654"/>
      <c r="G16" s="654"/>
      <c r="H16" s="655"/>
      <c r="I16" s="655"/>
    </row>
    <row r="17" spans="1:9" ht="17.45" customHeight="1">
      <c r="A17" s="652"/>
      <c r="B17" s="653"/>
      <c r="C17" s="653"/>
      <c r="D17" s="654"/>
      <c r="E17" s="655"/>
      <c r="F17" s="654"/>
      <c r="G17" s="654"/>
      <c r="H17" s="655"/>
      <c r="I17" s="655"/>
    </row>
    <row r="18" spans="1:9" ht="17.45" customHeight="1">
      <c r="A18" s="652"/>
      <c r="B18" s="653"/>
      <c r="C18" s="653"/>
      <c r="D18" s="654"/>
      <c r="E18" s="655"/>
      <c r="F18" s="654"/>
      <c r="G18" s="654"/>
      <c r="H18" s="655"/>
      <c r="I18" s="655"/>
    </row>
    <row r="19" spans="1:9" ht="17.45" customHeight="1">
      <c r="A19" s="652"/>
      <c r="B19" s="653"/>
      <c r="C19" s="653"/>
      <c r="D19" s="654"/>
      <c r="E19" s="655"/>
      <c r="F19" s="654"/>
      <c r="G19" s="654"/>
      <c r="H19" s="655"/>
      <c r="I19" s="655"/>
    </row>
    <row r="20" spans="1:9" ht="17.45" customHeight="1">
      <c r="A20" s="652"/>
      <c r="B20" s="653"/>
      <c r="C20" s="653"/>
      <c r="D20" s="654"/>
      <c r="E20" s="655"/>
      <c r="F20" s="654"/>
      <c r="G20" s="654"/>
      <c r="H20" s="655"/>
      <c r="I20" s="655"/>
    </row>
    <row r="21" spans="1:9" ht="17.45" customHeight="1">
      <c r="A21" s="652"/>
      <c r="B21" s="653"/>
      <c r="C21" s="653"/>
      <c r="D21" s="654"/>
      <c r="E21" s="655"/>
      <c r="F21" s="654"/>
      <c r="G21" s="654"/>
      <c r="H21" s="655"/>
      <c r="I21" s="655"/>
    </row>
    <row r="22" spans="1:9" ht="17.45" customHeight="1">
      <c r="A22" s="652"/>
      <c r="B22" s="653"/>
      <c r="C22" s="653"/>
      <c r="D22" s="654"/>
      <c r="E22" s="655"/>
      <c r="F22" s="654"/>
      <c r="G22" s="654"/>
      <c r="H22" s="655"/>
      <c r="I22" s="655"/>
    </row>
    <row r="23" spans="1:9" ht="17.45" customHeight="1">
      <c r="A23" s="652"/>
      <c r="B23" s="653"/>
      <c r="C23" s="653"/>
      <c r="D23" s="654"/>
      <c r="E23" s="655"/>
      <c r="F23" s="654"/>
      <c r="G23" s="654"/>
      <c r="H23" s="655"/>
      <c r="I23" s="655"/>
    </row>
    <row r="24" spans="1:9" ht="17.45" customHeight="1">
      <c r="A24" s="652"/>
      <c r="B24" s="653"/>
      <c r="C24" s="653"/>
      <c r="D24" s="654"/>
      <c r="E24" s="655"/>
      <c r="F24" s="654"/>
      <c r="G24" s="654"/>
      <c r="H24" s="655"/>
      <c r="I24" s="655"/>
    </row>
    <row r="25" spans="1:9" ht="17.45" customHeight="1">
      <c r="A25" s="652"/>
      <c r="B25" s="653"/>
      <c r="C25" s="653"/>
      <c r="D25" s="654"/>
      <c r="E25" s="655"/>
      <c r="F25" s="654"/>
      <c r="G25" s="654"/>
      <c r="H25" s="655"/>
      <c r="I25" s="655"/>
    </row>
    <row r="26" spans="1:9" ht="17.45" customHeight="1">
      <c r="A26" s="652"/>
      <c r="B26" s="653"/>
      <c r="C26" s="653"/>
      <c r="D26" s="654"/>
      <c r="E26" s="655"/>
      <c r="F26" s="654"/>
      <c r="G26" s="654"/>
      <c r="H26" s="655"/>
      <c r="I26" s="655"/>
    </row>
    <row r="27" spans="1:9" ht="17.45" customHeight="1">
      <c r="A27" s="652"/>
      <c r="B27" s="653"/>
      <c r="C27" s="653"/>
      <c r="D27" s="654"/>
      <c r="E27" s="655"/>
      <c r="F27" s="654"/>
      <c r="G27" s="654"/>
      <c r="H27" s="655"/>
      <c r="I27" s="655"/>
    </row>
    <row r="28" spans="1:9" ht="17.45" customHeight="1">
      <c r="A28" s="652"/>
      <c r="B28" s="653"/>
      <c r="C28" s="653"/>
      <c r="D28" s="654"/>
      <c r="E28" s="655"/>
      <c r="F28" s="654"/>
      <c r="G28" s="654"/>
      <c r="H28" s="655"/>
      <c r="I28" s="655"/>
    </row>
    <row r="29" spans="1:9" ht="17.45" customHeight="1">
      <c r="A29" s="652"/>
      <c r="B29" s="653"/>
      <c r="C29" s="653"/>
      <c r="D29" s="654"/>
      <c r="E29" s="655"/>
      <c r="F29" s="654"/>
      <c r="G29" s="654"/>
      <c r="H29" s="655"/>
      <c r="I29" s="655"/>
    </row>
    <row r="30" spans="1:9" ht="17.45" customHeight="1">
      <c r="A30" s="652"/>
      <c r="B30" s="653"/>
      <c r="C30" s="653"/>
      <c r="D30" s="654"/>
      <c r="E30" s="655"/>
      <c r="F30" s="654"/>
      <c r="G30" s="654"/>
      <c r="H30" s="655"/>
      <c r="I30" s="655"/>
    </row>
    <row r="31" spans="1:9" ht="17.45" customHeight="1">
      <c r="A31" s="652"/>
      <c r="B31" s="653"/>
      <c r="C31" s="653"/>
      <c r="D31" s="654"/>
      <c r="E31" s="655"/>
      <c r="F31" s="654"/>
      <c r="G31" s="654"/>
      <c r="H31" s="655"/>
      <c r="I31" s="655"/>
    </row>
    <row r="32" spans="1:9" ht="17.45" customHeight="1">
      <c r="A32" s="652"/>
      <c r="B32" s="653"/>
      <c r="C32" s="653"/>
      <c r="D32" s="654"/>
      <c r="E32" s="655"/>
      <c r="F32" s="654"/>
      <c r="G32" s="654"/>
      <c r="H32" s="655"/>
      <c r="I32" s="655"/>
    </row>
    <row r="33" spans="1:9" ht="17.45" customHeight="1">
      <c r="A33" s="652"/>
      <c r="B33" s="653"/>
      <c r="C33" s="653"/>
      <c r="D33" s="654"/>
      <c r="E33" s="655"/>
      <c r="F33" s="654"/>
      <c r="G33" s="654"/>
      <c r="H33" s="655"/>
      <c r="I33" s="655"/>
    </row>
    <row r="34" spans="1:9" ht="17.45" customHeight="1">
      <c r="A34" s="652"/>
      <c r="B34" s="653"/>
      <c r="C34" s="653"/>
      <c r="D34" s="654"/>
      <c r="E34" s="655"/>
      <c r="F34" s="654"/>
      <c r="G34" s="654"/>
      <c r="H34" s="655"/>
      <c r="I34" s="655"/>
    </row>
    <row r="35" spans="1:9" ht="17.45" customHeight="1">
      <c r="A35" s="652"/>
      <c r="B35" s="653"/>
      <c r="C35" s="653"/>
      <c r="D35" s="654"/>
      <c r="E35" s="655"/>
      <c r="F35" s="654"/>
      <c r="G35" s="654"/>
      <c r="H35" s="655"/>
      <c r="I35" s="655"/>
    </row>
    <row r="36" spans="1:9" ht="16.5">
      <c r="A36" s="1836" t="s">
        <v>581</v>
      </c>
      <c r="B36" s="411"/>
      <c r="C36" s="411"/>
      <c r="D36" s="411"/>
      <c r="E36" s="411"/>
      <c r="F36" s="411"/>
      <c r="G36" s="411"/>
      <c r="H36" s="411"/>
      <c r="I36" s="411"/>
    </row>
    <row r="37" spans="1:9">
      <c r="A37" s="656"/>
      <c r="B37" s="656"/>
      <c r="C37" s="656"/>
      <c r="D37" s="656"/>
      <c r="E37" s="656"/>
      <c r="F37" s="656"/>
      <c r="G37" s="656"/>
      <c r="H37" s="656"/>
      <c r="I37" s="656"/>
    </row>
    <row r="40" spans="1:9">
      <c r="E40" s="657"/>
    </row>
  </sheetData>
  <mergeCells count="3">
    <mergeCell ref="B6:B7"/>
    <mergeCell ref="C6:C7"/>
    <mergeCell ref="D6:D7"/>
  </mergeCells>
  <printOptions horizontalCentered="1"/>
  <pageMargins left="0" right="0" top="1.25" bottom="0" header="0.3" footer="0.3"/>
  <pageSetup paperSize="9" scale="70"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0">
    <pageSetUpPr fitToPage="1"/>
  </sheetPr>
  <dimension ref="A1:P40"/>
  <sheetViews>
    <sheetView zoomScale="67" zoomScaleNormal="67" workbookViewId="0">
      <pane ySplit="8" topLeftCell="A27" activePane="bottomLeft" state="frozen"/>
      <selection activeCell="B4" sqref="B4"/>
      <selection pane="bottomLeft" activeCell="B4" sqref="B4"/>
    </sheetView>
  </sheetViews>
  <sheetFormatPr defaultColWidth="9.140625" defaultRowHeight="15"/>
  <cols>
    <col min="1" max="1" width="35" style="156" customWidth="1"/>
    <col min="2" max="3" width="16.7109375" style="156" customWidth="1"/>
    <col min="4" max="4" width="14.28515625" style="156" customWidth="1"/>
    <col min="5" max="5" width="13.5703125" style="156" customWidth="1"/>
    <col min="6" max="6" width="14.140625" style="156" customWidth="1"/>
    <col min="7" max="7" width="14.5703125" style="156" customWidth="1"/>
    <col min="8" max="8" width="14.7109375" style="156" customWidth="1"/>
    <col min="9" max="9" width="10.7109375" style="156" customWidth="1"/>
    <col min="10" max="10" width="12.42578125" style="156" customWidth="1"/>
    <col min="11" max="11" width="15.7109375" style="156" customWidth="1"/>
    <col min="12" max="14" width="10.7109375" style="156" customWidth="1"/>
    <col min="15" max="15" width="32.85546875" style="156" customWidth="1"/>
    <col min="16" max="16384" width="9.140625" style="156"/>
  </cols>
  <sheetData>
    <row r="1" spans="1:16" s="440" customFormat="1" ht="18">
      <c r="A1" s="294" t="s">
        <v>1676</v>
      </c>
      <c r="B1" s="411"/>
      <c r="C1" s="411"/>
      <c r="D1" s="411"/>
      <c r="E1" s="411"/>
      <c r="F1" s="411"/>
      <c r="G1" s="411"/>
      <c r="H1" s="411"/>
      <c r="I1" s="411"/>
      <c r="J1" s="411"/>
      <c r="K1" s="411"/>
      <c r="L1" s="411"/>
      <c r="M1" s="411"/>
      <c r="N1" s="411"/>
      <c r="O1" s="411"/>
    </row>
    <row r="2" spans="1:16" s="1818" customFormat="1" ht="21.75" customHeight="1">
      <c r="A2" s="1816" t="s">
        <v>1677</v>
      </c>
      <c r="B2" s="1817"/>
      <c r="C2" s="1817"/>
      <c r="D2" s="1817"/>
      <c r="E2" s="1817"/>
      <c r="F2" s="1817"/>
      <c r="G2" s="1817"/>
      <c r="H2" s="1817"/>
      <c r="I2" s="1817"/>
      <c r="J2" s="1817"/>
      <c r="K2" s="1817"/>
      <c r="L2" s="1817"/>
      <c r="M2" s="1817"/>
      <c r="N2" s="1817"/>
      <c r="O2" s="1817"/>
    </row>
    <row r="3" spans="1:16" s="440" customFormat="1" ht="18">
      <c r="A3" s="294" t="s">
        <v>1678</v>
      </c>
      <c r="B3" s="411"/>
      <c r="C3" s="411"/>
      <c r="D3" s="411"/>
      <c r="E3" s="411"/>
      <c r="F3" s="411"/>
      <c r="G3" s="411"/>
      <c r="H3" s="411"/>
      <c r="I3" s="411"/>
      <c r="J3" s="411"/>
      <c r="K3" s="411"/>
      <c r="L3" s="411"/>
      <c r="M3" s="411"/>
      <c r="N3" s="411"/>
      <c r="O3" s="411"/>
    </row>
    <row r="4" spans="1:16" s="440" customFormat="1" ht="14.25" customHeight="1">
      <c r="A4" s="1819" t="s">
        <v>517</v>
      </c>
      <c r="B4" s="439"/>
      <c r="C4" s="439"/>
      <c r="D4" s="439"/>
      <c r="E4" s="439"/>
      <c r="F4" s="439"/>
      <c r="O4" s="1820" t="s">
        <v>518</v>
      </c>
    </row>
    <row r="5" spans="1:16" s="169" customFormat="1" ht="23.85" customHeight="1">
      <c r="A5" s="2124" t="s">
        <v>383</v>
      </c>
      <c r="B5" s="1821" t="s">
        <v>567</v>
      </c>
      <c r="C5" s="168"/>
      <c r="D5" s="447"/>
      <c r="E5" s="447"/>
      <c r="F5" s="168"/>
      <c r="G5" s="1822" t="s">
        <v>568</v>
      </c>
      <c r="H5" s="1821" t="s">
        <v>569</v>
      </c>
      <c r="I5" s="449"/>
      <c r="J5" s="449"/>
      <c r="K5" s="185"/>
      <c r="L5" s="450"/>
      <c r="M5" s="450"/>
      <c r="N5" s="1822" t="s">
        <v>570</v>
      </c>
      <c r="O5" s="2127" t="s">
        <v>410</v>
      </c>
    </row>
    <row r="6" spans="1:16" s="428" customFormat="1" ht="20.25" customHeight="1">
      <c r="A6" s="2125"/>
      <c r="B6" s="1823"/>
      <c r="C6" s="455"/>
      <c r="D6" s="455"/>
      <c r="E6" s="455"/>
      <c r="F6" s="1824"/>
      <c r="G6" s="1825"/>
      <c r="H6" s="456" t="s">
        <v>526</v>
      </c>
      <c r="I6" s="193"/>
      <c r="J6" s="193"/>
      <c r="K6" s="448" t="s">
        <v>527</v>
      </c>
      <c r="L6" s="691"/>
      <c r="N6" s="457"/>
      <c r="O6" s="2128"/>
    </row>
    <row r="7" spans="1:16" s="428" customFormat="1" ht="31.5">
      <c r="A7" s="2125"/>
      <c r="B7" s="458" t="s">
        <v>531</v>
      </c>
      <c r="C7" s="460" t="s">
        <v>532</v>
      </c>
      <c r="D7" s="460" t="s">
        <v>533</v>
      </c>
      <c r="E7" s="460" t="s">
        <v>369</v>
      </c>
      <c r="F7" s="460" t="s">
        <v>359</v>
      </c>
      <c r="G7" s="460" t="s">
        <v>582</v>
      </c>
      <c r="H7" s="1825" t="s">
        <v>536</v>
      </c>
      <c r="I7" s="460" t="s">
        <v>537</v>
      </c>
      <c r="J7" s="460" t="s">
        <v>538</v>
      </c>
      <c r="K7" s="460" t="s">
        <v>539</v>
      </c>
      <c r="L7" s="460" t="s">
        <v>369</v>
      </c>
      <c r="M7" s="460" t="s">
        <v>359</v>
      </c>
      <c r="N7" s="460" t="s">
        <v>540</v>
      </c>
      <c r="O7" s="2128"/>
    </row>
    <row r="8" spans="1:16" s="428" customFormat="1" ht="47.25">
      <c r="A8" s="2126"/>
      <c r="B8" s="426" t="s">
        <v>543</v>
      </c>
      <c r="C8" s="426" t="s">
        <v>544</v>
      </c>
      <c r="D8" s="426" t="s">
        <v>545</v>
      </c>
      <c r="E8" s="426" t="s">
        <v>583</v>
      </c>
      <c r="F8" s="426" t="s">
        <v>584</v>
      </c>
      <c r="G8" s="426" t="s">
        <v>585</v>
      </c>
      <c r="H8" s="426" t="s">
        <v>549</v>
      </c>
      <c r="I8" s="426" t="s">
        <v>550</v>
      </c>
      <c r="J8" s="426" t="s">
        <v>551</v>
      </c>
      <c r="K8" s="426" t="s">
        <v>552</v>
      </c>
      <c r="L8" s="426" t="s">
        <v>377</v>
      </c>
      <c r="M8" s="426" t="s">
        <v>553</v>
      </c>
      <c r="N8" s="426" t="s">
        <v>554</v>
      </c>
      <c r="O8" s="2129"/>
      <c r="P8" s="463"/>
    </row>
    <row r="9" spans="1:16" ht="30.75" customHeight="1">
      <c r="A9" s="1826" t="s">
        <v>586</v>
      </c>
      <c r="B9" s="1827" t="s">
        <v>587</v>
      </c>
      <c r="C9" s="1827" t="s">
        <v>587</v>
      </c>
      <c r="D9" s="1828" t="s">
        <v>587</v>
      </c>
      <c r="E9" s="1828" t="s">
        <v>587</v>
      </c>
      <c r="F9" s="1828" t="s">
        <v>587</v>
      </c>
      <c r="G9" s="1828" t="s">
        <v>587</v>
      </c>
      <c r="H9" s="1828">
        <v>5.5</v>
      </c>
      <c r="I9" s="1828">
        <v>5.5</v>
      </c>
      <c r="J9" s="1828" t="s">
        <v>587</v>
      </c>
      <c r="K9" s="1827">
        <v>6.9886877828054299</v>
      </c>
      <c r="L9" s="1828" t="s">
        <v>587</v>
      </c>
      <c r="M9" s="1828">
        <v>6.6625441696113077</v>
      </c>
      <c r="N9" s="1828">
        <v>19.5</v>
      </c>
      <c r="O9" s="1829" t="s">
        <v>588</v>
      </c>
    </row>
    <row r="10" spans="1:16" ht="21.2" customHeight="1">
      <c r="A10" s="1830" t="s">
        <v>589</v>
      </c>
      <c r="B10" s="1827">
        <v>5.4419566738742819</v>
      </c>
      <c r="C10" s="1827">
        <v>5.6620298048853517</v>
      </c>
      <c r="D10" s="1828">
        <v>5.1738136360796005</v>
      </c>
      <c r="E10" s="1828">
        <v>5.2941639609986666</v>
      </c>
      <c r="F10" s="1828">
        <v>5.2983710952618033</v>
      </c>
      <c r="G10" s="1828">
        <v>4.800647398217623</v>
      </c>
      <c r="H10" s="1828">
        <v>5.1273062730627297</v>
      </c>
      <c r="I10" s="1828">
        <v>5.0194843941044693</v>
      </c>
      <c r="J10" s="1828" t="s">
        <v>587</v>
      </c>
      <c r="K10" s="1827">
        <v>5.4651114364170192</v>
      </c>
      <c r="L10" s="1828" t="s">
        <v>587</v>
      </c>
      <c r="M10" s="1828">
        <v>5.3652560085068206</v>
      </c>
      <c r="N10" s="1828">
        <v>22</v>
      </c>
      <c r="O10" s="1829" t="s">
        <v>590</v>
      </c>
    </row>
    <row r="11" spans="1:16" ht="21.2" customHeight="1">
      <c r="A11" s="1830" t="s">
        <v>591</v>
      </c>
      <c r="B11" s="1827" t="s">
        <v>587</v>
      </c>
      <c r="C11" s="1827" t="s">
        <v>587</v>
      </c>
      <c r="D11" s="1828" t="s">
        <v>587</v>
      </c>
      <c r="E11" s="1828" t="s">
        <v>587</v>
      </c>
      <c r="F11" s="1828" t="s">
        <v>587</v>
      </c>
      <c r="G11" s="1828" t="s">
        <v>587</v>
      </c>
      <c r="H11" s="1828">
        <v>4.721223021582734</v>
      </c>
      <c r="I11" s="1828">
        <v>4.4655392469687305</v>
      </c>
      <c r="J11" s="1828" t="s">
        <v>587</v>
      </c>
      <c r="K11" s="1827" t="s">
        <v>587</v>
      </c>
      <c r="L11" s="1828" t="s">
        <v>587</v>
      </c>
      <c r="M11" s="1828">
        <v>4.6650063140171181</v>
      </c>
      <c r="N11" s="1828" t="s">
        <v>587</v>
      </c>
      <c r="O11" s="1829" t="s">
        <v>592</v>
      </c>
    </row>
    <row r="12" spans="1:16" ht="21.2" customHeight="1">
      <c r="A12" s="1830" t="s">
        <v>593</v>
      </c>
      <c r="B12" s="1827">
        <v>3.5</v>
      </c>
      <c r="C12" s="1827">
        <v>4.5</v>
      </c>
      <c r="D12" s="1828">
        <v>4.5</v>
      </c>
      <c r="E12" s="1828">
        <v>3.5</v>
      </c>
      <c r="F12" s="1828">
        <v>3.8936291240045504</v>
      </c>
      <c r="G12" s="1828" t="s">
        <v>587</v>
      </c>
      <c r="H12" s="1828" t="s">
        <v>587</v>
      </c>
      <c r="I12" s="1828">
        <v>6.8384615384615381</v>
      </c>
      <c r="J12" s="1828" t="s">
        <v>587</v>
      </c>
      <c r="K12" s="1827">
        <v>5.4381756756756756</v>
      </c>
      <c r="L12" s="1828" t="s">
        <v>587</v>
      </c>
      <c r="M12" s="1828">
        <v>5.4682644628099171</v>
      </c>
      <c r="N12" s="1828">
        <v>20.5</v>
      </c>
      <c r="O12" s="1829" t="s">
        <v>594</v>
      </c>
    </row>
    <row r="13" spans="1:16" ht="21.2" customHeight="1">
      <c r="A13" s="1830" t="s">
        <v>595</v>
      </c>
      <c r="B13" s="1827" t="s">
        <v>587</v>
      </c>
      <c r="C13" s="1827" t="s">
        <v>587</v>
      </c>
      <c r="D13" s="1828" t="s">
        <v>587</v>
      </c>
      <c r="E13" s="1828" t="s">
        <v>587</v>
      </c>
      <c r="F13" s="1828" t="s">
        <v>587</v>
      </c>
      <c r="G13" s="1828" t="s">
        <v>587</v>
      </c>
      <c r="H13" s="1828" t="s">
        <v>587</v>
      </c>
      <c r="I13" s="1828" t="s">
        <v>587</v>
      </c>
      <c r="J13" s="1828" t="s">
        <v>587</v>
      </c>
      <c r="K13" s="1827" t="s">
        <v>587</v>
      </c>
      <c r="L13" s="1828" t="s">
        <v>587</v>
      </c>
      <c r="M13" s="1828" t="s">
        <v>587</v>
      </c>
      <c r="N13" s="1828" t="s">
        <v>587</v>
      </c>
      <c r="O13" s="1829" t="s">
        <v>596</v>
      </c>
    </row>
    <row r="14" spans="1:16" ht="21.2" customHeight="1">
      <c r="A14" s="1830" t="s">
        <v>597</v>
      </c>
      <c r="B14" s="1827" t="s">
        <v>587</v>
      </c>
      <c r="C14" s="1827" t="s">
        <v>587</v>
      </c>
      <c r="D14" s="1828" t="s">
        <v>587</v>
      </c>
      <c r="E14" s="1828" t="s">
        <v>587</v>
      </c>
      <c r="F14" s="1828" t="s">
        <v>587</v>
      </c>
      <c r="G14" s="1828" t="s">
        <v>587</v>
      </c>
      <c r="H14" s="1828" t="s">
        <v>587</v>
      </c>
      <c r="I14" s="1828" t="s">
        <v>587</v>
      </c>
      <c r="J14" s="1828" t="s">
        <v>587</v>
      </c>
      <c r="K14" s="1827">
        <v>16.375910785532081</v>
      </c>
      <c r="L14" s="1828">
        <v>21.294702138726553</v>
      </c>
      <c r="M14" s="1828">
        <v>18.643165903914365</v>
      </c>
      <c r="N14" s="1828">
        <v>22</v>
      </c>
      <c r="O14" s="1829" t="s">
        <v>598</v>
      </c>
    </row>
    <row r="15" spans="1:16" ht="33.950000000000003" customHeight="1">
      <c r="A15" s="1826" t="s">
        <v>599</v>
      </c>
      <c r="B15" s="1827" t="s">
        <v>587</v>
      </c>
      <c r="C15" s="1827" t="s">
        <v>587</v>
      </c>
      <c r="D15" s="1828" t="s">
        <v>587</v>
      </c>
      <c r="E15" s="1828" t="s">
        <v>587</v>
      </c>
      <c r="F15" s="1828" t="s">
        <v>587</v>
      </c>
      <c r="G15" s="1828" t="s">
        <v>587</v>
      </c>
      <c r="H15" s="1828" t="s">
        <v>587</v>
      </c>
      <c r="I15" s="1828" t="s">
        <v>587</v>
      </c>
      <c r="J15" s="1828" t="s">
        <v>587</v>
      </c>
      <c r="K15" s="1827" t="s">
        <v>587</v>
      </c>
      <c r="L15" s="1828" t="s">
        <v>587</v>
      </c>
      <c r="M15" s="1828" t="s">
        <v>587</v>
      </c>
      <c r="N15" s="1828" t="s">
        <v>587</v>
      </c>
      <c r="O15" s="1829" t="s">
        <v>600</v>
      </c>
    </row>
    <row r="16" spans="1:16" ht="21.2" customHeight="1">
      <c r="A16" s="1830" t="s">
        <v>601</v>
      </c>
      <c r="B16" s="1827" t="s">
        <v>587</v>
      </c>
      <c r="C16" s="1827" t="s">
        <v>587</v>
      </c>
      <c r="D16" s="1828" t="s">
        <v>587</v>
      </c>
      <c r="E16" s="1828" t="s">
        <v>587</v>
      </c>
      <c r="F16" s="1828" t="s">
        <v>587</v>
      </c>
      <c r="G16" s="1828" t="s">
        <v>587</v>
      </c>
      <c r="H16" s="1828" t="s">
        <v>587</v>
      </c>
      <c r="I16" s="1828" t="s">
        <v>587</v>
      </c>
      <c r="J16" s="1828" t="s">
        <v>587</v>
      </c>
      <c r="K16" s="1827" t="s">
        <v>587</v>
      </c>
      <c r="L16" s="1828" t="s">
        <v>587</v>
      </c>
      <c r="M16" s="1828" t="s">
        <v>587</v>
      </c>
      <c r="N16" s="1828" t="s">
        <v>587</v>
      </c>
      <c r="O16" s="1829" t="s">
        <v>602</v>
      </c>
    </row>
    <row r="17" spans="1:15" ht="21.2" customHeight="1">
      <c r="A17" s="1830" t="s">
        <v>603</v>
      </c>
      <c r="B17" s="1827">
        <v>4.5477031802120145</v>
      </c>
      <c r="C17" s="1827">
        <v>7.5</v>
      </c>
      <c r="D17" s="1828">
        <v>5.9987392839132632</v>
      </c>
      <c r="E17" s="1828">
        <v>4.7700119474313025</v>
      </c>
      <c r="F17" s="1828">
        <v>5.4596821659799879</v>
      </c>
      <c r="G17" s="1828">
        <v>5.5763859500634787</v>
      </c>
      <c r="H17" s="1828">
        <v>4.7768802228412257</v>
      </c>
      <c r="I17" s="1828" t="s">
        <v>587</v>
      </c>
      <c r="J17" s="1828">
        <v>3.5</v>
      </c>
      <c r="K17" s="1827">
        <v>3.7495962134598599</v>
      </c>
      <c r="L17" s="1828" t="s">
        <v>587</v>
      </c>
      <c r="M17" s="1828">
        <v>4.0130852102598498</v>
      </c>
      <c r="N17" s="1828">
        <v>20.669861478604577</v>
      </c>
      <c r="O17" s="1829" t="s">
        <v>604</v>
      </c>
    </row>
    <row r="18" spans="1:15" ht="21.2" customHeight="1">
      <c r="A18" s="1830" t="s">
        <v>605</v>
      </c>
      <c r="B18" s="1827" t="s">
        <v>587</v>
      </c>
      <c r="C18" s="1827" t="s">
        <v>587</v>
      </c>
      <c r="D18" s="1828" t="s">
        <v>587</v>
      </c>
      <c r="E18" s="1828" t="s">
        <v>587</v>
      </c>
      <c r="F18" s="1828" t="s">
        <v>587</v>
      </c>
      <c r="G18" s="1828" t="s">
        <v>587</v>
      </c>
      <c r="H18" s="1828" t="s">
        <v>587</v>
      </c>
      <c r="I18" s="1828" t="s">
        <v>587</v>
      </c>
      <c r="J18" s="1828" t="s">
        <v>587</v>
      </c>
      <c r="K18" s="1827" t="s">
        <v>587</v>
      </c>
      <c r="L18" s="1828" t="s">
        <v>587</v>
      </c>
      <c r="M18" s="1828" t="s">
        <v>587</v>
      </c>
      <c r="N18" s="1828" t="s">
        <v>587</v>
      </c>
      <c r="O18" s="1829" t="s">
        <v>606</v>
      </c>
    </row>
    <row r="19" spans="1:15" ht="21.2" customHeight="1">
      <c r="A19" s="1830" t="s">
        <v>607</v>
      </c>
      <c r="B19" s="1827" t="s">
        <v>587</v>
      </c>
      <c r="C19" s="1827" t="s">
        <v>587</v>
      </c>
      <c r="D19" s="1828">
        <v>6.5004810004810007</v>
      </c>
      <c r="E19" s="1828" t="s">
        <v>587</v>
      </c>
      <c r="F19" s="1828">
        <v>6.5004810004810007</v>
      </c>
      <c r="G19" s="1828" t="s">
        <v>587</v>
      </c>
      <c r="H19" s="1828" t="s">
        <v>587</v>
      </c>
      <c r="I19" s="1828">
        <v>8.9429602018128183</v>
      </c>
      <c r="J19" s="1828" t="s">
        <v>587</v>
      </c>
      <c r="K19" s="1827">
        <v>5.7355321315429473</v>
      </c>
      <c r="L19" s="1828" t="s">
        <v>587</v>
      </c>
      <c r="M19" s="1828">
        <v>5.806061205411952</v>
      </c>
      <c r="N19" s="1828">
        <v>22</v>
      </c>
      <c r="O19" s="1829" t="s">
        <v>608</v>
      </c>
    </row>
    <row r="20" spans="1:15" ht="21.2" customHeight="1">
      <c r="A20" s="1830" t="s">
        <v>609</v>
      </c>
      <c r="B20" s="1827" t="s">
        <v>587</v>
      </c>
      <c r="C20" s="1827" t="s">
        <v>587</v>
      </c>
      <c r="D20" s="1828" t="s">
        <v>587</v>
      </c>
      <c r="E20" s="1828" t="s">
        <v>587</v>
      </c>
      <c r="F20" s="1828" t="s">
        <v>587</v>
      </c>
      <c r="G20" s="1828" t="s">
        <v>587</v>
      </c>
      <c r="H20" s="1828" t="s">
        <v>587</v>
      </c>
      <c r="I20" s="1828" t="s">
        <v>587</v>
      </c>
      <c r="J20" s="1828" t="s">
        <v>587</v>
      </c>
      <c r="K20" s="1827" t="s">
        <v>587</v>
      </c>
      <c r="L20" s="1828" t="s">
        <v>587</v>
      </c>
      <c r="M20" s="1828" t="s">
        <v>587</v>
      </c>
      <c r="N20" s="1828">
        <v>10.255102040816325</v>
      </c>
      <c r="O20" s="1829" t="s">
        <v>610</v>
      </c>
    </row>
    <row r="21" spans="1:15" ht="21.2" customHeight="1">
      <c r="A21" s="1830" t="s">
        <v>611</v>
      </c>
      <c r="B21" s="1827" t="s">
        <v>587</v>
      </c>
      <c r="C21" s="1827" t="s">
        <v>587</v>
      </c>
      <c r="D21" s="1828" t="s">
        <v>587</v>
      </c>
      <c r="E21" s="1828" t="s">
        <v>587</v>
      </c>
      <c r="F21" s="1828" t="s">
        <v>587</v>
      </c>
      <c r="G21" s="1828" t="s">
        <v>587</v>
      </c>
      <c r="H21" s="1828" t="s">
        <v>587</v>
      </c>
      <c r="I21" s="1828" t="s">
        <v>587</v>
      </c>
      <c r="J21" s="1828">
        <v>2.5671936758893281</v>
      </c>
      <c r="K21" s="1827" t="s">
        <v>587</v>
      </c>
      <c r="L21" s="1828" t="s">
        <v>587</v>
      </c>
      <c r="M21" s="1828">
        <v>2.5671936758893281</v>
      </c>
      <c r="N21" s="1828" t="s">
        <v>587</v>
      </c>
      <c r="O21" s="1829" t="s">
        <v>612</v>
      </c>
    </row>
    <row r="22" spans="1:15" ht="21.2" customHeight="1">
      <c r="A22" s="1830" t="s">
        <v>613</v>
      </c>
      <c r="B22" s="1827" t="s">
        <v>587</v>
      </c>
      <c r="C22" s="1827" t="s">
        <v>587</v>
      </c>
      <c r="D22" s="1828" t="s">
        <v>587</v>
      </c>
      <c r="E22" s="1828" t="s">
        <v>587</v>
      </c>
      <c r="F22" s="1828" t="s">
        <v>587</v>
      </c>
      <c r="G22" s="1828" t="s">
        <v>587</v>
      </c>
      <c r="H22" s="1828" t="s">
        <v>587</v>
      </c>
      <c r="I22" s="1828" t="s">
        <v>587</v>
      </c>
      <c r="J22" s="1828" t="s">
        <v>587</v>
      </c>
      <c r="K22" s="1827" t="s">
        <v>587</v>
      </c>
      <c r="L22" s="1828" t="s">
        <v>587</v>
      </c>
      <c r="M22" s="1828" t="s">
        <v>587</v>
      </c>
      <c r="N22" s="1828" t="s">
        <v>587</v>
      </c>
      <c r="O22" s="1829" t="s">
        <v>614</v>
      </c>
    </row>
    <row r="23" spans="1:15" ht="21.2" customHeight="1">
      <c r="A23" s="1830" t="s">
        <v>615</v>
      </c>
      <c r="B23" s="1827" t="s">
        <v>587</v>
      </c>
      <c r="C23" s="1827" t="s">
        <v>587</v>
      </c>
      <c r="D23" s="1828" t="s">
        <v>587</v>
      </c>
      <c r="E23" s="1828" t="s">
        <v>587</v>
      </c>
      <c r="F23" s="1828" t="s">
        <v>587</v>
      </c>
      <c r="G23" s="1828" t="s">
        <v>587</v>
      </c>
      <c r="H23" s="1828" t="s">
        <v>587</v>
      </c>
      <c r="I23" s="1828" t="s">
        <v>587</v>
      </c>
      <c r="J23" s="1828" t="s">
        <v>587</v>
      </c>
      <c r="K23" s="1827" t="s">
        <v>587</v>
      </c>
      <c r="L23" s="1828" t="s">
        <v>587</v>
      </c>
      <c r="M23" s="1828" t="s">
        <v>587</v>
      </c>
      <c r="N23" s="1828" t="s">
        <v>587</v>
      </c>
      <c r="O23" s="1829" t="s">
        <v>616</v>
      </c>
    </row>
    <row r="24" spans="1:15" ht="21.2" customHeight="1">
      <c r="A24" s="1830" t="s">
        <v>617</v>
      </c>
      <c r="B24" s="1827" t="s">
        <v>587</v>
      </c>
      <c r="C24" s="1827" t="s">
        <v>587</v>
      </c>
      <c r="D24" s="1828" t="s">
        <v>587</v>
      </c>
      <c r="E24" s="1828">
        <v>9.5</v>
      </c>
      <c r="F24" s="1828">
        <v>9.5</v>
      </c>
      <c r="G24" s="1828" t="s">
        <v>587</v>
      </c>
      <c r="H24" s="1828" t="s">
        <v>587</v>
      </c>
      <c r="I24" s="1828">
        <v>4.6516125110484774</v>
      </c>
      <c r="J24" s="1828" t="s">
        <v>587</v>
      </c>
      <c r="K24" s="1827">
        <v>4.5</v>
      </c>
      <c r="L24" s="1828">
        <v>0.5</v>
      </c>
      <c r="M24" s="1828">
        <v>3.2406313225623653</v>
      </c>
      <c r="N24" s="1828">
        <v>17.5</v>
      </c>
      <c r="O24" s="1829" t="s">
        <v>618</v>
      </c>
    </row>
    <row r="25" spans="1:15" ht="21.2" customHeight="1">
      <c r="A25" s="1830" t="s">
        <v>619</v>
      </c>
      <c r="B25" s="1827" t="s">
        <v>587</v>
      </c>
      <c r="C25" s="1827" t="s">
        <v>587</v>
      </c>
      <c r="D25" s="1828" t="s">
        <v>587</v>
      </c>
      <c r="E25" s="1828" t="s">
        <v>587</v>
      </c>
      <c r="F25" s="1828" t="s">
        <v>587</v>
      </c>
      <c r="G25" s="1828" t="s">
        <v>587</v>
      </c>
      <c r="H25" s="1828">
        <v>2.5</v>
      </c>
      <c r="I25" s="1828" t="s">
        <v>587</v>
      </c>
      <c r="J25" s="1828" t="s">
        <v>587</v>
      </c>
      <c r="K25" s="1827" t="s">
        <v>587</v>
      </c>
      <c r="L25" s="1828" t="s">
        <v>587</v>
      </c>
      <c r="M25" s="1828">
        <v>2.5</v>
      </c>
      <c r="N25" s="1828" t="s">
        <v>587</v>
      </c>
      <c r="O25" s="1829" t="s">
        <v>620</v>
      </c>
    </row>
    <row r="26" spans="1:15" ht="21.2" customHeight="1">
      <c r="A26" s="1830" t="s">
        <v>621</v>
      </c>
      <c r="B26" s="1827" t="s">
        <v>587</v>
      </c>
      <c r="C26" s="1827" t="s">
        <v>587</v>
      </c>
      <c r="D26" s="1828" t="s">
        <v>587</v>
      </c>
      <c r="E26" s="1828">
        <v>3.5</v>
      </c>
      <c r="F26" s="1828">
        <v>3.5</v>
      </c>
      <c r="G26" s="1828" t="s">
        <v>587</v>
      </c>
      <c r="H26" s="1828" t="s">
        <v>587</v>
      </c>
      <c r="I26" s="1828" t="s">
        <v>587</v>
      </c>
      <c r="J26" s="1828" t="s">
        <v>587</v>
      </c>
      <c r="K26" s="1827" t="s">
        <v>587</v>
      </c>
      <c r="L26" s="1828" t="s">
        <v>587</v>
      </c>
      <c r="M26" s="1828" t="s">
        <v>587</v>
      </c>
      <c r="N26" s="1828" t="s">
        <v>587</v>
      </c>
      <c r="O26" s="1829" t="s">
        <v>622</v>
      </c>
    </row>
    <row r="27" spans="1:15" ht="21.2" customHeight="1">
      <c r="A27" s="1830" t="s">
        <v>623</v>
      </c>
      <c r="B27" s="1827">
        <v>5.5</v>
      </c>
      <c r="C27" s="1827">
        <v>0.5</v>
      </c>
      <c r="D27" s="1828">
        <v>2.4466415568110484</v>
      </c>
      <c r="E27" s="1828">
        <v>0.5</v>
      </c>
      <c r="F27" s="1828">
        <v>0.94169436708292154</v>
      </c>
      <c r="G27" s="1828" t="s">
        <v>587</v>
      </c>
      <c r="H27" s="1828" t="s">
        <v>587</v>
      </c>
      <c r="I27" s="1828" t="s">
        <v>587</v>
      </c>
      <c r="J27" s="1828" t="s">
        <v>587</v>
      </c>
      <c r="K27" s="1827" t="s">
        <v>587</v>
      </c>
      <c r="L27" s="1828" t="s">
        <v>587</v>
      </c>
      <c r="M27" s="1828" t="s">
        <v>587</v>
      </c>
      <c r="N27" s="1828" t="s">
        <v>587</v>
      </c>
      <c r="O27" s="1829" t="s">
        <v>624</v>
      </c>
    </row>
    <row r="28" spans="1:15" ht="21.2" customHeight="1">
      <c r="A28" s="1830" t="s">
        <v>625</v>
      </c>
      <c r="B28" s="1827" t="s">
        <v>587</v>
      </c>
      <c r="C28" s="1827" t="s">
        <v>587</v>
      </c>
      <c r="D28" s="1828" t="s">
        <v>587</v>
      </c>
      <c r="E28" s="1828" t="s">
        <v>587</v>
      </c>
      <c r="F28" s="1828" t="s">
        <v>587</v>
      </c>
      <c r="G28" s="1828" t="s">
        <v>587</v>
      </c>
      <c r="H28" s="1828" t="s">
        <v>587</v>
      </c>
      <c r="I28" s="1828" t="s">
        <v>587</v>
      </c>
      <c r="J28" s="1828" t="s">
        <v>587</v>
      </c>
      <c r="K28" s="1827" t="s">
        <v>587</v>
      </c>
      <c r="L28" s="1828" t="s">
        <v>587</v>
      </c>
      <c r="M28" s="1828" t="s">
        <v>587</v>
      </c>
      <c r="N28" s="1828" t="s">
        <v>587</v>
      </c>
      <c r="O28" s="1829" t="s">
        <v>626</v>
      </c>
    </row>
    <row r="29" spans="1:15" ht="21.2" customHeight="1">
      <c r="A29" s="1830" t="s">
        <v>627</v>
      </c>
      <c r="B29" s="1827" t="s">
        <v>587</v>
      </c>
      <c r="C29" s="1827" t="s">
        <v>587</v>
      </c>
      <c r="D29" s="1828" t="s">
        <v>587</v>
      </c>
      <c r="E29" s="1828" t="s">
        <v>587</v>
      </c>
      <c r="F29" s="1828" t="s">
        <v>587</v>
      </c>
      <c r="G29" s="1828" t="s">
        <v>587</v>
      </c>
      <c r="H29" s="1828" t="s">
        <v>587</v>
      </c>
      <c r="I29" s="1828" t="s">
        <v>587</v>
      </c>
      <c r="J29" s="1828" t="s">
        <v>587</v>
      </c>
      <c r="K29" s="1827" t="s">
        <v>587</v>
      </c>
      <c r="L29" s="1828" t="s">
        <v>587</v>
      </c>
      <c r="M29" s="1828" t="s">
        <v>587</v>
      </c>
      <c r="N29" s="1828" t="s">
        <v>587</v>
      </c>
      <c r="O29" s="1829" t="s">
        <v>628</v>
      </c>
    </row>
    <row r="30" spans="1:15" ht="21.2" customHeight="1">
      <c r="A30" s="1830" t="s">
        <v>1466</v>
      </c>
      <c r="B30" s="1827" t="s">
        <v>587</v>
      </c>
      <c r="C30" s="1827" t="s">
        <v>587</v>
      </c>
      <c r="D30" s="1828" t="s">
        <v>587</v>
      </c>
      <c r="E30" s="1828" t="s">
        <v>587</v>
      </c>
      <c r="F30" s="1828" t="s">
        <v>587</v>
      </c>
      <c r="G30" s="1828" t="s">
        <v>587</v>
      </c>
      <c r="H30" s="1828" t="s">
        <v>587</v>
      </c>
      <c r="I30" s="1828" t="s">
        <v>587</v>
      </c>
      <c r="J30" s="1828" t="s">
        <v>587</v>
      </c>
      <c r="K30" s="1827" t="s">
        <v>587</v>
      </c>
      <c r="L30" s="1828" t="s">
        <v>587</v>
      </c>
      <c r="M30" s="1828" t="s">
        <v>587</v>
      </c>
      <c r="N30" s="1828" t="s">
        <v>587</v>
      </c>
      <c r="O30" s="1829" t="s">
        <v>1467</v>
      </c>
    </row>
    <row r="31" spans="1:15" s="173" customFormat="1" ht="30.2" customHeight="1">
      <c r="A31" s="1831" t="s">
        <v>629</v>
      </c>
      <c r="B31" s="1832">
        <v>4.6210469846028293</v>
      </c>
      <c r="C31" s="1832">
        <v>3.4634837350965197</v>
      </c>
      <c r="D31" s="1833">
        <v>5.5382209306323569</v>
      </c>
      <c r="E31" s="1833">
        <v>4.3344251695589309</v>
      </c>
      <c r="F31" s="1833">
        <v>4.9269609417838334</v>
      </c>
      <c r="G31" s="1833">
        <v>4.922888280832689</v>
      </c>
      <c r="H31" s="1833">
        <v>4.8152231149565408</v>
      </c>
      <c r="I31" s="1833">
        <v>5.0930996021797341</v>
      </c>
      <c r="J31" s="1833">
        <v>3.0089234596460841</v>
      </c>
      <c r="K31" s="1832">
        <v>4.2889573720219545</v>
      </c>
      <c r="L31" s="1833">
        <v>21.235725008040561</v>
      </c>
      <c r="M31" s="1833">
        <v>4.4579483796400305</v>
      </c>
      <c r="N31" s="1833">
        <v>21.031414248183143</v>
      </c>
      <c r="O31" s="1834" t="s">
        <v>630</v>
      </c>
    </row>
    <row r="32" spans="1:15" s="324" customFormat="1" ht="20.25" customHeight="1">
      <c r="A32" s="270" t="s">
        <v>555</v>
      </c>
      <c r="B32" s="270"/>
      <c r="C32" s="270"/>
      <c r="D32" s="270"/>
      <c r="E32" s="270"/>
      <c r="F32" s="270"/>
      <c r="G32" s="270"/>
      <c r="H32" s="270"/>
      <c r="I32" s="270"/>
      <c r="J32" s="270"/>
      <c r="K32" s="270"/>
      <c r="L32" s="270"/>
      <c r="M32" s="270"/>
      <c r="N32" s="270"/>
      <c r="O32" s="467" t="s">
        <v>631</v>
      </c>
    </row>
    <row r="33" spans="1:15" s="324" customFormat="1" ht="14.25" customHeight="1">
      <c r="A33" s="378" t="s">
        <v>632</v>
      </c>
      <c r="B33" s="378"/>
      <c r="C33" s="378"/>
      <c r="D33" s="378"/>
      <c r="E33" s="378"/>
      <c r="F33" s="378"/>
      <c r="G33" s="378"/>
      <c r="H33" s="378"/>
      <c r="I33" s="378"/>
      <c r="J33" s="378"/>
      <c r="K33" s="378"/>
      <c r="L33" s="378"/>
      <c r="O33" s="468" t="s">
        <v>633</v>
      </c>
    </row>
    <row r="34" spans="1:15" s="324" customFormat="1" ht="14.25" customHeight="1">
      <c r="A34" s="378" t="s">
        <v>634</v>
      </c>
      <c r="B34" s="378"/>
      <c r="C34" s="378"/>
      <c r="D34" s="378"/>
      <c r="E34" s="378"/>
      <c r="F34" s="340"/>
      <c r="G34" s="340"/>
      <c r="H34" s="378"/>
      <c r="I34" s="378"/>
      <c r="O34" s="323" t="s">
        <v>635</v>
      </c>
    </row>
    <row r="35" spans="1:15" s="324" customFormat="1" ht="14.25">
      <c r="A35" s="324" t="s">
        <v>636</v>
      </c>
      <c r="O35" s="323" t="s">
        <v>637</v>
      </c>
    </row>
    <row r="36" spans="1:15" s="324" customFormat="1" ht="14.25" customHeight="1">
      <c r="A36" s="324" t="s">
        <v>563</v>
      </c>
      <c r="D36" s="470"/>
      <c r="E36" s="470"/>
      <c r="F36" s="471"/>
      <c r="G36" s="340"/>
      <c r="O36" s="323" t="s">
        <v>564</v>
      </c>
    </row>
    <row r="37" spans="1:15" s="440" customFormat="1" ht="13.7" customHeight="1">
      <c r="A37" s="324"/>
      <c r="B37" s="324"/>
      <c r="C37" s="324"/>
      <c r="D37" s="324"/>
      <c r="E37" s="437"/>
      <c r="F37" s="438"/>
      <c r="G37" s="437"/>
      <c r="H37" s="437"/>
      <c r="I37" s="437"/>
      <c r="J37" s="324"/>
      <c r="K37" s="324"/>
      <c r="L37" s="324"/>
      <c r="M37" s="324"/>
      <c r="N37" s="323"/>
      <c r="O37" s="1835"/>
    </row>
    <row r="38" spans="1:15">
      <c r="B38" s="472"/>
      <c r="C38" s="472"/>
      <c r="D38" s="472"/>
      <c r="E38" s="472"/>
      <c r="F38" s="472"/>
      <c r="G38" s="472"/>
      <c r="H38" s="472"/>
      <c r="I38" s="472"/>
      <c r="J38" s="472"/>
      <c r="K38" s="472"/>
      <c r="L38" s="472"/>
      <c r="M38" s="472"/>
      <c r="N38" s="472"/>
    </row>
    <row r="39" spans="1:15">
      <c r="B39" s="472"/>
      <c r="C39" s="472"/>
      <c r="D39" s="472"/>
      <c r="E39" s="472"/>
      <c r="F39" s="472"/>
      <c r="G39" s="472"/>
      <c r="H39" s="472"/>
      <c r="I39" s="472"/>
      <c r="J39" s="472"/>
      <c r="K39" s="472"/>
      <c r="L39" s="472"/>
      <c r="M39" s="472"/>
      <c r="N39" s="472"/>
    </row>
    <row r="40" spans="1:15" ht="16.5">
      <c r="A40" s="1836" t="s">
        <v>638</v>
      </c>
      <c r="B40" s="411"/>
      <c r="C40" s="411"/>
      <c r="D40" s="411"/>
      <c r="E40" s="411"/>
      <c r="F40" s="411"/>
      <c r="G40" s="411"/>
      <c r="H40" s="411"/>
      <c r="I40" s="411"/>
      <c r="J40" s="411"/>
      <c r="K40" s="411"/>
      <c r="L40" s="411"/>
      <c r="M40" s="411"/>
      <c r="N40" s="411"/>
      <c r="O40" s="411"/>
    </row>
  </sheetData>
  <mergeCells count="2">
    <mergeCell ref="A5:A8"/>
    <mergeCell ref="O5:O8"/>
  </mergeCells>
  <printOptions horizontalCentered="1" verticalCentered="1"/>
  <pageMargins left="0" right="0" top="0" bottom="0" header="0.3" footer="0.3"/>
  <pageSetup paperSize="9" fitToHeight="0"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1"/>
  <dimension ref="A1:G76"/>
  <sheetViews>
    <sheetView zoomScale="79" zoomScaleNormal="79" workbookViewId="0">
      <pane ySplit="11" topLeftCell="A69" activePane="bottomLeft" state="frozen"/>
      <selection activeCell="B4" sqref="B4"/>
      <selection pane="bottomLeft" activeCell="B4" sqref="B4"/>
    </sheetView>
  </sheetViews>
  <sheetFormatPr defaultColWidth="9.140625" defaultRowHeight="12.75"/>
  <cols>
    <col min="1" max="1" width="18.7109375" style="474" customWidth="1"/>
    <col min="2" max="5" width="17.7109375" style="474" customWidth="1"/>
    <col min="6" max="6" width="22.7109375" style="474" customWidth="1"/>
    <col min="7" max="16384" width="9.140625" style="474"/>
  </cols>
  <sheetData>
    <row r="1" spans="1:7" ht="18" customHeight="1">
      <c r="A1" s="972" t="s">
        <v>1675</v>
      </c>
      <c r="B1" s="473"/>
      <c r="C1" s="473"/>
      <c r="D1" s="473"/>
      <c r="E1" s="473"/>
      <c r="F1" s="473"/>
      <c r="G1" s="2130" t="s">
        <v>639</v>
      </c>
    </row>
    <row r="2" spans="1:7" ht="18">
      <c r="A2" s="1811" t="s">
        <v>23</v>
      </c>
      <c r="B2" s="473"/>
      <c r="C2" s="473"/>
      <c r="D2" s="473"/>
      <c r="E2" s="473"/>
      <c r="F2" s="473"/>
      <c r="G2" s="2130"/>
    </row>
    <row r="3" spans="1:7" ht="18">
      <c r="A3" s="475" t="s">
        <v>22</v>
      </c>
      <c r="B3" s="473"/>
      <c r="C3" s="473"/>
      <c r="D3" s="473"/>
      <c r="E3" s="473"/>
      <c r="F3" s="473"/>
      <c r="G3" s="2130"/>
    </row>
    <row r="4" spans="1:7" s="477" customFormat="1" ht="12.75" customHeight="1">
      <c r="A4" s="475"/>
      <c r="B4" s="476"/>
      <c r="C4" s="476"/>
      <c r="D4" s="476"/>
      <c r="E4" s="476"/>
      <c r="F4" s="476"/>
      <c r="G4" s="2130"/>
    </row>
    <row r="5" spans="1:7" ht="15.75">
      <c r="A5" s="478"/>
      <c r="B5" s="479" t="s">
        <v>640</v>
      </c>
      <c r="C5" s="479" t="s">
        <v>314</v>
      </c>
      <c r="D5" s="479" t="s">
        <v>641</v>
      </c>
      <c r="E5" s="479" t="s">
        <v>642</v>
      </c>
      <c r="F5" s="480" t="s">
        <v>263</v>
      </c>
      <c r="G5" s="2130"/>
    </row>
    <row r="6" spans="1:7" ht="15.75">
      <c r="A6" s="481"/>
      <c r="B6" s="482" t="s">
        <v>643</v>
      </c>
      <c r="C6" s="482" t="s">
        <v>644</v>
      </c>
      <c r="D6" s="482" t="s">
        <v>645</v>
      </c>
      <c r="E6" s="482" t="s">
        <v>646</v>
      </c>
      <c r="F6" s="483" t="s">
        <v>647</v>
      </c>
      <c r="G6" s="2130"/>
    </row>
    <row r="7" spans="1:7" ht="15.75">
      <c r="A7" s="481" t="s">
        <v>648</v>
      </c>
      <c r="B7" s="482" t="s">
        <v>649</v>
      </c>
      <c r="C7" s="482" t="s">
        <v>649</v>
      </c>
      <c r="D7" s="482" t="s">
        <v>650</v>
      </c>
      <c r="E7" s="482" t="s">
        <v>651</v>
      </c>
      <c r="F7" s="483" t="s">
        <v>652</v>
      </c>
      <c r="G7" s="2130"/>
    </row>
    <row r="8" spans="1:7" ht="15.75">
      <c r="A8" s="484" t="s">
        <v>653</v>
      </c>
      <c r="B8" s="485" t="s">
        <v>370</v>
      </c>
      <c r="C8" s="485" t="s">
        <v>654</v>
      </c>
      <c r="D8" s="485" t="s">
        <v>655</v>
      </c>
      <c r="E8" s="485" t="s">
        <v>656</v>
      </c>
      <c r="F8" s="486" t="s">
        <v>657</v>
      </c>
      <c r="G8" s="2130"/>
    </row>
    <row r="9" spans="1:7" ht="15.75">
      <c r="A9" s="484" t="s">
        <v>658</v>
      </c>
      <c r="B9" s="485" t="s">
        <v>659</v>
      </c>
      <c r="C9" s="485" t="s">
        <v>660</v>
      </c>
      <c r="D9" s="485" t="s">
        <v>661</v>
      </c>
      <c r="E9" s="485" t="s">
        <v>662</v>
      </c>
      <c r="F9" s="486" t="s">
        <v>663</v>
      </c>
      <c r="G9" s="2130"/>
    </row>
    <row r="10" spans="1:7" ht="15.75">
      <c r="A10" s="484"/>
      <c r="B10" s="485" t="s">
        <v>664</v>
      </c>
      <c r="C10" s="485" t="s">
        <v>665</v>
      </c>
      <c r="D10" s="485" t="s">
        <v>666</v>
      </c>
      <c r="E10" s="485" t="s">
        <v>667</v>
      </c>
      <c r="F10" s="486" t="s">
        <v>668</v>
      </c>
      <c r="G10" s="2130"/>
    </row>
    <row r="11" spans="1:7" s="490" customFormat="1" ht="15.75">
      <c r="A11" s="487"/>
      <c r="B11" s="488" t="s">
        <v>669</v>
      </c>
      <c r="C11" s="488" t="s">
        <v>669</v>
      </c>
      <c r="D11" s="488" t="s">
        <v>670</v>
      </c>
      <c r="E11" s="488" t="s">
        <v>671</v>
      </c>
      <c r="F11" s="489" t="s">
        <v>671</v>
      </c>
      <c r="G11" s="2130"/>
    </row>
    <row r="12" spans="1:7" ht="20.25" customHeight="1">
      <c r="A12" s="1812" t="s">
        <v>1478</v>
      </c>
      <c r="B12" s="1813">
        <v>38.58</v>
      </c>
      <c r="C12" s="1813">
        <v>35</v>
      </c>
      <c r="D12" s="1814">
        <v>98.75</v>
      </c>
      <c r="E12" s="1815">
        <v>2.5</v>
      </c>
      <c r="F12" s="1815">
        <v>0.3175</v>
      </c>
      <c r="G12" s="2130"/>
    </row>
    <row r="13" spans="1:7" ht="12.75" customHeight="1">
      <c r="A13" s="1812" t="s">
        <v>1479</v>
      </c>
      <c r="B13" s="1813">
        <v>70</v>
      </c>
      <c r="C13" s="1813">
        <v>70</v>
      </c>
      <c r="D13" s="1814">
        <v>99.436999999999998</v>
      </c>
      <c r="E13" s="1815">
        <v>2.2400000000000002</v>
      </c>
      <c r="F13" s="1815">
        <v>0.26824999999999999</v>
      </c>
      <c r="G13" s="2130"/>
    </row>
    <row r="14" spans="1:7" ht="12.75" customHeight="1">
      <c r="A14" s="1812" t="s">
        <v>1480</v>
      </c>
      <c r="B14" s="1813">
        <v>112.989563</v>
      </c>
      <c r="C14" s="1813">
        <v>70</v>
      </c>
      <c r="D14" s="1814">
        <v>99.435000000000002</v>
      </c>
      <c r="E14" s="1815">
        <v>2.25</v>
      </c>
      <c r="F14" s="1815">
        <v>0.2525</v>
      </c>
      <c r="G14" s="2130"/>
    </row>
    <row r="15" spans="1:7" ht="12.75" customHeight="1">
      <c r="A15" s="1812" t="s">
        <v>1481</v>
      </c>
      <c r="B15" s="1813">
        <v>71</v>
      </c>
      <c r="C15" s="1813">
        <v>70</v>
      </c>
      <c r="D15" s="1814">
        <v>99.432000000000002</v>
      </c>
      <c r="E15" s="1815">
        <v>2.2599999999999998</v>
      </c>
      <c r="F15" s="1815">
        <v>0.2525</v>
      </c>
      <c r="G15" s="2130"/>
    </row>
    <row r="16" spans="1:7" ht="12.75" customHeight="1">
      <c r="A16" s="1812" t="s">
        <v>1482</v>
      </c>
      <c r="B16" s="1813">
        <v>100</v>
      </c>
      <c r="C16" s="1813">
        <v>100</v>
      </c>
      <c r="D16" s="1814">
        <v>97.236000000000004</v>
      </c>
      <c r="E16" s="1815">
        <v>2.81</v>
      </c>
      <c r="F16" s="1815">
        <v>0.43913000000000002</v>
      </c>
      <c r="G16" s="2130"/>
    </row>
    <row r="17" spans="1:7" ht="12.75" customHeight="1">
      <c r="A17" s="1812" t="s">
        <v>1483</v>
      </c>
      <c r="B17" s="1813">
        <v>35</v>
      </c>
      <c r="C17" s="1813">
        <v>35</v>
      </c>
      <c r="D17" s="1814">
        <v>98.73</v>
      </c>
      <c r="E17" s="1815">
        <v>2.54</v>
      </c>
      <c r="F17" s="1815">
        <v>0.30813000000000001</v>
      </c>
      <c r="G17" s="2130"/>
    </row>
    <row r="18" spans="1:7" ht="20.25" customHeight="1">
      <c r="A18" s="1812" t="s">
        <v>1503</v>
      </c>
      <c r="B18" s="1813">
        <v>77.943365999999997</v>
      </c>
      <c r="C18" s="1813">
        <v>70</v>
      </c>
      <c r="D18" s="1814">
        <v>99.436000000000007</v>
      </c>
      <c r="E18" s="1815">
        <v>2.2400000000000002</v>
      </c>
      <c r="F18" s="1815">
        <v>0.24088000000000001</v>
      </c>
      <c r="G18" s="2130"/>
    </row>
    <row r="19" spans="1:7" ht="12.75" customHeight="1">
      <c r="A19" s="1812" t="s">
        <v>1504</v>
      </c>
      <c r="B19" s="1813">
        <v>70</v>
      </c>
      <c r="C19" s="1813">
        <v>70</v>
      </c>
      <c r="D19" s="1814">
        <v>99.436999999999998</v>
      </c>
      <c r="E19" s="1815">
        <v>2.2400000000000002</v>
      </c>
      <c r="F19" s="1815">
        <v>0.248</v>
      </c>
      <c r="G19" s="2130"/>
    </row>
    <row r="20" spans="1:7" ht="12.75" customHeight="1">
      <c r="A20" s="1812" t="s">
        <v>1499</v>
      </c>
      <c r="B20" s="1813">
        <v>70</v>
      </c>
      <c r="C20" s="1813">
        <v>70</v>
      </c>
      <c r="D20" s="1814">
        <v>99.440259999999995</v>
      </c>
      <c r="E20" s="1815">
        <v>2.22682</v>
      </c>
      <c r="F20" s="1815">
        <v>0.22538</v>
      </c>
      <c r="G20" s="2130"/>
    </row>
    <row r="21" spans="1:7" ht="12.75" customHeight="1">
      <c r="A21" s="1812" t="s">
        <v>1500</v>
      </c>
      <c r="B21" s="1813">
        <v>101</v>
      </c>
      <c r="C21" s="1813">
        <v>100</v>
      </c>
      <c r="D21" s="1814">
        <v>97.227999999999994</v>
      </c>
      <c r="E21" s="1815">
        <v>2.82</v>
      </c>
      <c r="F21" s="1815">
        <v>0.3785</v>
      </c>
      <c r="G21" s="2130"/>
    </row>
    <row r="22" spans="1:7" ht="12.75" customHeight="1">
      <c r="A22" s="1812" t="s">
        <v>1501</v>
      </c>
      <c r="B22" s="1813">
        <v>35</v>
      </c>
      <c r="C22" s="1813">
        <v>35</v>
      </c>
      <c r="D22" s="1814">
        <v>98.703000000000003</v>
      </c>
      <c r="E22" s="1815">
        <v>2.6</v>
      </c>
      <c r="F22" s="1815">
        <v>9.1300000000000006E-2</v>
      </c>
      <c r="G22" s="2130"/>
    </row>
    <row r="23" spans="1:7" ht="12.75" customHeight="1">
      <c r="A23" s="1812" t="s">
        <v>1502</v>
      </c>
      <c r="B23" s="1813">
        <v>70</v>
      </c>
      <c r="C23" s="1813">
        <v>70</v>
      </c>
      <c r="D23" s="1814">
        <v>99.441000000000003</v>
      </c>
      <c r="E23" s="1815">
        <v>2.2200000000000002</v>
      </c>
      <c r="F23" s="1815">
        <v>0.21787999999999999</v>
      </c>
      <c r="G23" s="2130"/>
    </row>
    <row r="24" spans="1:7" ht="20.25" customHeight="1">
      <c r="A24" s="1812" t="s">
        <v>1509</v>
      </c>
      <c r="B24" s="1813">
        <v>70</v>
      </c>
      <c r="C24" s="1813">
        <v>70</v>
      </c>
      <c r="D24" s="1814">
        <v>99.441999999999993</v>
      </c>
      <c r="E24" s="1815">
        <v>2.2200000000000002</v>
      </c>
      <c r="F24" s="1815">
        <v>0.23350000000000001</v>
      </c>
      <c r="G24" s="2130"/>
    </row>
    <row r="25" spans="1:7" ht="12.75" customHeight="1">
      <c r="A25" s="1812" t="s">
        <v>1510</v>
      </c>
      <c r="B25" s="1813">
        <v>70</v>
      </c>
      <c r="C25" s="1813">
        <v>70</v>
      </c>
      <c r="D25" s="1814">
        <v>99.440110000000004</v>
      </c>
      <c r="E25" s="1815">
        <v>2.22742</v>
      </c>
      <c r="F25" s="1815">
        <v>0.21837999999999999</v>
      </c>
      <c r="G25" s="2130"/>
    </row>
    <row r="26" spans="1:7" ht="12.75" customHeight="1">
      <c r="A26" s="1812" t="s">
        <v>1511</v>
      </c>
      <c r="B26" s="1813">
        <v>154.79975899999999</v>
      </c>
      <c r="C26" s="1813">
        <v>100</v>
      </c>
      <c r="D26" s="1814">
        <v>97.236999999999995</v>
      </c>
      <c r="E26" s="1815">
        <v>2.81</v>
      </c>
      <c r="F26" s="1815">
        <v>0.33975</v>
      </c>
      <c r="G26" s="2130"/>
    </row>
    <row r="27" spans="1:7" ht="12.75" customHeight="1">
      <c r="A27" s="1812" t="s">
        <v>1512</v>
      </c>
      <c r="B27" s="1813">
        <v>70</v>
      </c>
      <c r="C27" s="1813">
        <v>70</v>
      </c>
      <c r="D27" s="1814">
        <v>99.441000000000003</v>
      </c>
      <c r="E27" s="1815">
        <v>2.23</v>
      </c>
      <c r="F27" s="1815">
        <v>0.2165</v>
      </c>
      <c r="G27" s="2130"/>
    </row>
    <row r="28" spans="1:7" ht="20.25" customHeight="1">
      <c r="A28" s="1812" t="s">
        <v>1514</v>
      </c>
      <c r="B28" s="1813">
        <v>70</v>
      </c>
      <c r="C28" s="1813">
        <v>70</v>
      </c>
      <c r="D28" s="1814">
        <v>99.441000000000003</v>
      </c>
      <c r="E28" s="1815">
        <v>2.2200000000000002</v>
      </c>
      <c r="F28" s="1815">
        <v>0.21575</v>
      </c>
      <c r="G28" s="2130"/>
    </row>
    <row r="29" spans="1:7" ht="12.75" customHeight="1">
      <c r="A29" s="1812" t="s">
        <v>1515</v>
      </c>
      <c r="B29" s="1813">
        <v>42.575000000000003</v>
      </c>
      <c r="C29" s="1813">
        <v>35</v>
      </c>
      <c r="D29" s="1814">
        <v>98.710999999999999</v>
      </c>
      <c r="E29" s="1815">
        <v>2.58</v>
      </c>
      <c r="F29" s="1815">
        <v>0.24388000000000001</v>
      </c>
      <c r="G29" s="2130"/>
    </row>
    <row r="30" spans="1:7" ht="12.75" customHeight="1">
      <c r="A30" s="1812" t="s">
        <v>1516</v>
      </c>
      <c r="B30" s="1813">
        <v>74</v>
      </c>
      <c r="C30" s="1813">
        <v>70</v>
      </c>
      <c r="D30" s="1814">
        <v>99.436999999999998</v>
      </c>
      <c r="E30" s="1815">
        <v>2.2400000000000002</v>
      </c>
      <c r="F30" s="1815">
        <v>0.20588000000000001</v>
      </c>
      <c r="G30" s="2130"/>
    </row>
    <row r="31" spans="1:7" ht="12.75" customHeight="1">
      <c r="A31" s="1812" t="s">
        <v>1517</v>
      </c>
      <c r="B31" s="1813">
        <v>70</v>
      </c>
      <c r="C31" s="1813">
        <v>70</v>
      </c>
      <c r="D31" s="1814">
        <v>99.438999999999993</v>
      </c>
      <c r="E31" s="1815">
        <v>2.23</v>
      </c>
      <c r="F31" s="1815">
        <v>0.20488000000000001</v>
      </c>
      <c r="G31" s="2130"/>
    </row>
    <row r="32" spans="1:7" ht="12.75" customHeight="1">
      <c r="A32" s="1812" t="s">
        <v>1518</v>
      </c>
      <c r="B32" s="1813">
        <v>158.74972399999999</v>
      </c>
      <c r="C32" s="1813">
        <v>100</v>
      </c>
      <c r="D32" s="1814">
        <v>97.238</v>
      </c>
      <c r="E32" s="1815">
        <v>2.81</v>
      </c>
      <c r="F32" s="1815">
        <v>0.33562999999999998</v>
      </c>
      <c r="G32" s="2130"/>
    </row>
    <row r="33" spans="1:7" ht="12.75" customHeight="1">
      <c r="A33" s="1812" t="s">
        <v>1519</v>
      </c>
      <c r="B33" s="1813">
        <v>49.340899999999998</v>
      </c>
      <c r="C33" s="1813">
        <v>35</v>
      </c>
      <c r="D33" s="1814">
        <v>98.713999999999999</v>
      </c>
      <c r="E33" s="1815">
        <v>2.58</v>
      </c>
      <c r="F33" s="1815">
        <v>0.2545</v>
      </c>
      <c r="G33" s="2130"/>
    </row>
    <row r="34" spans="1:7" ht="20.25" customHeight="1">
      <c r="A34" s="1812" t="s">
        <v>1522</v>
      </c>
      <c r="B34" s="1813">
        <v>79.594155999999998</v>
      </c>
      <c r="C34" s="1813">
        <v>70</v>
      </c>
      <c r="D34" s="1814">
        <v>99.441000000000003</v>
      </c>
      <c r="E34" s="1815">
        <v>2.2200000000000002</v>
      </c>
      <c r="F34" s="1815">
        <v>0.22538</v>
      </c>
      <c r="G34" s="2130"/>
    </row>
    <row r="35" spans="1:7" ht="12.75" customHeight="1">
      <c r="A35" s="1812" t="s">
        <v>1523</v>
      </c>
      <c r="B35" s="1813">
        <v>70</v>
      </c>
      <c r="C35" s="1813">
        <v>70</v>
      </c>
      <c r="D35" s="1814">
        <v>99.442999999999998</v>
      </c>
      <c r="E35" s="1815">
        <v>2.2200000000000002</v>
      </c>
      <c r="F35" s="1815">
        <v>0.22588</v>
      </c>
      <c r="G35" s="2130"/>
    </row>
    <row r="36" spans="1:7" ht="12.75" customHeight="1">
      <c r="A36" s="1812" t="s">
        <v>1524</v>
      </c>
      <c r="B36" s="1813">
        <v>77.138064</v>
      </c>
      <c r="C36" s="1813">
        <v>70</v>
      </c>
      <c r="D36" s="1814">
        <v>99.444000000000003</v>
      </c>
      <c r="E36" s="1815">
        <v>2.21</v>
      </c>
      <c r="F36" s="1815">
        <v>0.25850000000000001</v>
      </c>
      <c r="G36" s="2130"/>
    </row>
    <row r="37" spans="1:7" ht="12.75" customHeight="1">
      <c r="A37" s="1812" t="s">
        <v>1525</v>
      </c>
      <c r="B37" s="1813">
        <v>142.78826799999999</v>
      </c>
      <c r="C37" s="1813">
        <v>100</v>
      </c>
      <c r="D37" s="1814">
        <v>97.247</v>
      </c>
      <c r="E37" s="1815">
        <v>2.8</v>
      </c>
      <c r="F37" s="1815">
        <v>0.33250000000000002</v>
      </c>
      <c r="G37" s="2130"/>
    </row>
    <row r="38" spans="1:7" ht="12.75" customHeight="1">
      <c r="A38" s="1812" t="s">
        <v>1526</v>
      </c>
      <c r="B38" s="1813">
        <v>35</v>
      </c>
      <c r="C38" s="1813">
        <v>35</v>
      </c>
      <c r="D38" s="1814">
        <v>98.712000000000003</v>
      </c>
      <c r="E38" s="1815">
        <v>2.58</v>
      </c>
      <c r="F38" s="1815">
        <v>0.26274999999999998</v>
      </c>
      <c r="G38" s="2130"/>
    </row>
    <row r="39" spans="1:7" ht="12.75" customHeight="1">
      <c r="A39" s="1812" t="s">
        <v>1527</v>
      </c>
      <c r="B39" s="1813">
        <v>75.106573999999995</v>
      </c>
      <c r="C39" s="1813">
        <v>70</v>
      </c>
      <c r="D39" s="1814">
        <v>99.444999999999993</v>
      </c>
      <c r="E39" s="1815">
        <v>2.21</v>
      </c>
      <c r="F39" s="1815">
        <v>0.24013000000000001</v>
      </c>
      <c r="G39" s="2130"/>
    </row>
    <row r="40" spans="1:7" ht="20.25" customHeight="1">
      <c r="A40" s="1812" t="s">
        <v>1530</v>
      </c>
      <c r="B40" s="1813">
        <v>91.031496000000004</v>
      </c>
      <c r="C40" s="1813">
        <v>70</v>
      </c>
      <c r="D40" s="1814">
        <v>99.445999999999998</v>
      </c>
      <c r="E40" s="1815">
        <v>2.2000000000000002</v>
      </c>
      <c r="F40" s="1815">
        <v>0.23838000000000001</v>
      </c>
      <c r="G40" s="2130"/>
    </row>
    <row r="41" spans="1:7" ht="12.75" customHeight="1">
      <c r="A41" s="1812" t="s">
        <v>1531</v>
      </c>
      <c r="B41" s="1813">
        <v>148.23660000000001</v>
      </c>
      <c r="C41" s="1813">
        <v>70</v>
      </c>
      <c r="D41" s="1814">
        <v>99.453999999999994</v>
      </c>
      <c r="E41" s="1815">
        <v>2.17</v>
      </c>
      <c r="F41" s="1815">
        <v>0.22338</v>
      </c>
      <c r="G41" s="2130"/>
    </row>
    <row r="42" spans="1:7" ht="12.75" customHeight="1">
      <c r="A42" s="1812" t="s">
        <v>1532</v>
      </c>
      <c r="B42" s="1813">
        <v>302.34500000000003</v>
      </c>
      <c r="C42" s="1813">
        <v>100</v>
      </c>
      <c r="D42" s="1814">
        <v>97.334000000000003</v>
      </c>
      <c r="E42" s="1815">
        <v>2.71</v>
      </c>
      <c r="F42" s="1815">
        <v>0.31237999999999999</v>
      </c>
      <c r="G42" s="2130"/>
    </row>
    <row r="43" spans="1:7" ht="12.75" customHeight="1">
      <c r="A43" s="1812" t="s">
        <v>1533</v>
      </c>
      <c r="B43" s="1813">
        <v>183.215</v>
      </c>
      <c r="C43" s="1813">
        <v>70</v>
      </c>
      <c r="D43" s="1814">
        <v>99.468000000000004</v>
      </c>
      <c r="E43" s="1815">
        <v>2.12</v>
      </c>
      <c r="F43" s="1815">
        <v>0.21525</v>
      </c>
      <c r="G43" s="2130"/>
    </row>
    <row r="44" spans="1:7" ht="12.75" customHeight="1">
      <c r="A44" s="1812" t="s">
        <v>1534</v>
      </c>
      <c r="B44" s="1813">
        <v>171.946</v>
      </c>
      <c r="C44" s="1813">
        <v>35</v>
      </c>
      <c r="D44" s="1814">
        <v>98.823999999999998</v>
      </c>
      <c r="E44" s="1815">
        <v>2.35</v>
      </c>
      <c r="F44" s="1815">
        <v>0.23449999999999999</v>
      </c>
      <c r="G44" s="2130"/>
    </row>
    <row r="45" spans="1:7" ht="20.25" customHeight="1">
      <c r="A45" s="1812" t="s">
        <v>1549</v>
      </c>
      <c r="B45" s="1813">
        <v>178.18726100000001</v>
      </c>
      <c r="C45" s="1813">
        <v>70</v>
      </c>
      <c r="D45" s="1814">
        <v>99.486999999999995</v>
      </c>
      <c r="E45" s="1815">
        <v>2.04</v>
      </c>
      <c r="F45" s="1815">
        <v>0.20188</v>
      </c>
      <c r="G45" s="2130"/>
    </row>
    <row r="46" spans="1:7" ht="12.75" customHeight="1">
      <c r="A46" s="1812" t="s">
        <v>1550</v>
      </c>
      <c r="B46" s="1813">
        <v>142.96390500000001</v>
      </c>
      <c r="C46" s="1813">
        <v>70</v>
      </c>
      <c r="D46" s="1814">
        <v>99.503</v>
      </c>
      <c r="E46" s="1815">
        <v>1.98</v>
      </c>
      <c r="F46" s="1815">
        <v>0.19087999999999999</v>
      </c>
      <c r="G46" s="2130"/>
    </row>
    <row r="47" spans="1:7" ht="12.75" customHeight="1">
      <c r="A47" s="1812" t="s">
        <v>1551</v>
      </c>
      <c r="B47" s="1813">
        <v>201.10641100000001</v>
      </c>
      <c r="C47" s="1813">
        <v>70</v>
      </c>
      <c r="D47" s="1814">
        <v>99.546999999999997</v>
      </c>
      <c r="E47" s="1815">
        <v>1.8</v>
      </c>
      <c r="F47" s="1815">
        <v>0.17524999999999999</v>
      </c>
      <c r="G47" s="2130"/>
    </row>
    <row r="48" spans="1:7" ht="12.75" customHeight="1">
      <c r="A48" s="1812" t="s">
        <v>1552</v>
      </c>
      <c r="B48" s="1813">
        <v>470.46050000000002</v>
      </c>
      <c r="C48" s="1813">
        <v>100</v>
      </c>
      <c r="D48" s="1814">
        <v>97.936000000000007</v>
      </c>
      <c r="E48" s="1815">
        <v>2.08</v>
      </c>
      <c r="F48" s="1815">
        <v>0.28549999999999998</v>
      </c>
      <c r="G48" s="2130"/>
    </row>
    <row r="49" spans="1:7" ht="12.75" customHeight="1">
      <c r="A49" s="1812" t="s">
        <v>1553</v>
      </c>
      <c r="B49" s="1813">
        <v>179.044566</v>
      </c>
      <c r="C49" s="1813">
        <v>35</v>
      </c>
      <c r="D49" s="1814">
        <v>99.152000000000001</v>
      </c>
      <c r="E49" s="1815">
        <v>1.69</v>
      </c>
      <c r="F49" s="1815">
        <v>0.20374999999999999</v>
      </c>
      <c r="G49" s="2130"/>
    </row>
    <row r="50" spans="1:7" ht="20.25" customHeight="1">
      <c r="A50" s="1812" t="s">
        <v>1555</v>
      </c>
      <c r="B50" s="1813">
        <v>210.69941</v>
      </c>
      <c r="C50" s="1813">
        <v>70</v>
      </c>
      <c r="D50" s="1814">
        <v>99.637</v>
      </c>
      <c r="E50" s="1815">
        <v>1.44</v>
      </c>
      <c r="F50" s="1815">
        <v>0.18837999999999999</v>
      </c>
      <c r="G50" s="2130"/>
    </row>
    <row r="51" spans="1:7" ht="12.75" customHeight="1">
      <c r="A51" s="1812" t="s">
        <v>1556</v>
      </c>
      <c r="B51" s="1813">
        <v>134.99622099999999</v>
      </c>
      <c r="C51" s="1813">
        <v>70</v>
      </c>
      <c r="D51" s="1814">
        <v>99.671999999999997</v>
      </c>
      <c r="E51" s="1815">
        <v>1.3</v>
      </c>
      <c r="F51" s="1815">
        <v>0.18537999999999999</v>
      </c>
      <c r="G51" s="2130"/>
    </row>
    <row r="52" spans="1:7" ht="12.75" customHeight="1">
      <c r="A52" s="1812" t="s">
        <v>1557</v>
      </c>
      <c r="B52" s="1813">
        <v>146.003289</v>
      </c>
      <c r="C52" s="1813">
        <v>70</v>
      </c>
      <c r="D52" s="1814">
        <v>99.694000000000003</v>
      </c>
      <c r="E52" s="1815">
        <v>1.22</v>
      </c>
      <c r="F52" s="1815">
        <v>0.19688</v>
      </c>
      <c r="G52" s="2130"/>
    </row>
    <row r="53" spans="1:7" ht="12.75" customHeight="1">
      <c r="A53" s="1812" t="s">
        <v>1558</v>
      </c>
      <c r="B53" s="1813">
        <v>457.11399999999998</v>
      </c>
      <c r="C53" s="1813">
        <v>100</v>
      </c>
      <c r="D53" s="1814">
        <v>98.453999999999994</v>
      </c>
      <c r="E53" s="1815">
        <v>1.55</v>
      </c>
      <c r="F53" s="1815">
        <v>0.27625</v>
      </c>
      <c r="G53" s="2130"/>
    </row>
    <row r="54" spans="1:7" ht="12.75" customHeight="1">
      <c r="A54" s="1812" t="s">
        <v>1559</v>
      </c>
      <c r="B54" s="1813">
        <v>106.645</v>
      </c>
      <c r="C54" s="1813">
        <v>35</v>
      </c>
      <c r="D54" s="1814">
        <v>99.352000000000004</v>
      </c>
      <c r="E54" s="1815">
        <v>1.29</v>
      </c>
      <c r="F54" s="1815">
        <v>0.20538000000000001</v>
      </c>
      <c r="G54" s="2130"/>
    </row>
    <row r="55" spans="1:7" ht="12.75" customHeight="1">
      <c r="A55" s="1812" t="s">
        <v>1560</v>
      </c>
      <c r="B55" s="1813">
        <v>71.911032000000006</v>
      </c>
      <c r="C55" s="1813">
        <v>70</v>
      </c>
      <c r="D55" s="1814">
        <v>99.721000000000004</v>
      </c>
      <c r="E55" s="1815">
        <v>1.1100000000000001</v>
      </c>
      <c r="F55" s="1815">
        <v>0.19900000000000001</v>
      </c>
      <c r="G55" s="2130"/>
    </row>
    <row r="56" spans="1:7" ht="20.25" customHeight="1">
      <c r="A56" s="1812" t="s">
        <v>1566</v>
      </c>
      <c r="B56" s="1813">
        <v>70</v>
      </c>
      <c r="C56" s="1813">
        <v>70</v>
      </c>
      <c r="D56" s="1814">
        <v>99.697000000000003</v>
      </c>
      <c r="E56" s="1815">
        <v>1.2</v>
      </c>
      <c r="F56" s="1815">
        <v>0.19975000000000001</v>
      </c>
      <c r="G56" s="2130"/>
    </row>
    <row r="57" spans="1:7" ht="12.75" customHeight="1">
      <c r="A57" s="1812" t="s">
        <v>1563</v>
      </c>
      <c r="B57" s="1813">
        <v>87.143491999999995</v>
      </c>
      <c r="C57" s="1813">
        <v>70</v>
      </c>
      <c r="D57" s="1814">
        <v>99.671000000000006</v>
      </c>
      <c r="E57" s="1815">
        <v>1.31</v>
      </c>
      <c r="F57" s="1815">
        <v>0.18825</v>
      </c>
      <c r="G57" s="2130"/>
    </row>
    <row r="58" spans="1:7" ht="12.75" customHeight="1">
      <c r="A58" s="1812" t="s">
        <v>1564</v>
      </c>
      <c r="B58" s="1813">
        <v>154.7072</v>
      </c>
      <c r="C58" s="1813">
        <v>100</v>
      </c>
      <c r="D58" s="1814">
        <v>98.406000000000006</v>
      </c>
      <c r="E58" s="1815">
        <v>1.6</v>
      </c>
      <c r="F58" s="1815">
        <v>0.28675</v>
      </c>
      <c r="G58" s="2130"/>
    </row>
    <row r="59" spans="1:7" ht="12.75" customHeight="1">
      <c r="A59" s="1812" t="s">
        <v>1565</v>
      </c>
      <c r="B59" s="1813">
        <v>80.313689999999994</v>
      </c>
      <c r="C59" s="1813">
        <v>70</v>
      </c>
      <c r="D59" s="1814">
        <v>99.623000000000005</v>
      </c>
      <c r="E59" s="1815">
        <v>1.5</v>
      </c>
      <c r="F59" s="1815">
        <v>0.18138000000000001</v>
      </c>
      <c r="G59" s="2130"/>
    </row>
    <row r="60" spans="1:7" ht="20.25" customHeight="1">
      <c r="A60" s="1812" t="s">
        <v>1567</v>
      </c>
      <c r="B60" s="1813">
        <v>114.87539099999999</v>
      </c>
      <c r="C60" s="1813">
        <v>70</v>
      </c>
      <c r="D60" s="1814">
        <v>99.584000000000003</v>
      </c>
      <c r="E60" s="1815">
        <v>1.65</v>
      </c>
      <c r="F60" s="1815">
        <v>0.18</v>
      </c>
      <c r="G60" s="2130"/>
    </row>
    <row r="61" spans="1:7" ht="12.75" customHeight="1">
      <c r="A61" s="1812" t="s">
        <v>1568</v>
      </c>
      <c r="B61" s="1813">
        <v>73.978999999999999</v>
      </c>
      <c r="C61" s="1813">
        <v>35</v>
      </c>
      <c r="D61" s="1814">
        <v>99.126689999999996</v>
      </c>
      <c r="E61" s="1815">
        <v>1.74265</v>
      </c>
      <c r="F61" s="1815">
        <v>0.21</v>
      </c>
      <c r="G61" s="2130"/>
    </row>
    <row r="62" spans="1:7" ht="12.75" customHeight="1">
      <c r="A62" s="1812" t="s">
        <v>1569</v>
      </c>
      <c r="B62" s="1813">
        <v>94.327500000000001</v>
      </c>
      <c r="C62" s="1813">
        <v>70</v>
      </c>
      <c r="D62" s="1814">
        <v>99.575000000000003</v>
      </c>
      <c r="E62" s="1815">
        <v>1.69</v>
      </c>
      <c r="F62" s="1815">
        <v>0.16</v>
      </c>
      <c r="G62" s="2130"/>
    </row>
    <row r="63" spans="1:7" ht="12.75" customHeight="1">
      <c r="A63" s="1812" t="s">
        <v>1570</v>
      </c>
      <c r="B63" s="1813">
        <v>200.97128499999999</v>
      </c>
      <c r="C63" s="1813">
        <v>70</v>
      </c>
      <c r="D63" s="1814">
        <v>99.575999999999993</v>
      </c>
      <c r="E63" s="1815">
        <v>1.68</v>
      </c>
      <c r="F63" s="1815">
        <v>0.14699999999999999</v>
      </c>
      <c r="G63" s="2130"/>
    </row>
    <row r="64" spans="1:7" ht="12.75" customHeight="1">
      <c r="A64" s="1812" t="s">
        <v>1571</v>
      </c>
      <c r="B64" s="1813">
        <v>306.00700000000001</v>
      </c>
      <c r="C64" s="1813">
        <v>100</v>
      </c>
      <c r="D64" s="1814">
        <v>98.272000000000006</v>
      </c>
      <c r="E64" s="1815">
        <v>1.74</v>
      </c>
      <c r="F64" s="1815">
        <v>0.26</v>
      </c>
      <c r="G64" s="2130"/>
    </row>
    <row r="65" spans="1:7" ht="12.75" customHeight="1">
      <c r="A65" s="1812" t="s">
        <v>1572</v>
      </c>
      <c r="B65" s="1813">
        <v>126.582785</v>
      </c>
      <c r="C65" s="1813">
        <v>35</v>
      </c>
      <c r="D65" s="1814">
        <v>99.162000000000006</v>
      </c>
      <c r="E65" s="1815">
        <v>1.67</v>
      </c>
      <c r="F65" s="1815">
        <v>0.18</v>
      </c>
      <c r="G65" s="2130"/>
    </row>
    <row r="66" spans="1:7" ht="20.25" customHeight="1">
      <c r="A66" s="1812" t="s">
        <v>1576</v>
      </c>
      <c r="B66" s="1813">
        <v>143.70971599999999</v>
      </c>
      <c r="C66" s="1813">
        <v>70</v>
      </c>
      <c r="D66" s="1814">
        <v>99.585999999999999</v>
      </c>
      <c r="E66" s="1815">
        <v>1.64</v>
      </c>
      <c r="F66" s="1815">
        <v>0.13138</v>
      </c>
      <c r="G66" s="2130"/>
    </row>
    <row r="67" spans="1:7" ht="12.75" customHeight="1">
      <c r="A67" s="1812" t="s">
        <v>1577</v>
      </c>
      <c r="B67" s="1813">
        <v>161.5215</v>
      </c>
      <c r="C67" s="1813">
        <v>70</v>
      </c>
      <c r="D67" s="1814">
        <v>99.597999999999999</v>
      </c>
      <c r="E67" s="1815">
        <v>1.6</v>
      </c>
      <c r="F67" s="1815">
        <v>0.12825</v>
      </c>
      <c r="G67" s="2130"/>
    </row>
    <row r="68" spans="1:7" ht="12.75" customHeight="1">
      <c r="A68" s="1812" t="s">
        <v>1578</v>
      </c>
      <c r="B68" s="1813">
        <v>125.63200000000001</v>
      </c>
      <c r="C68" s="1813">
        <v>70</v>
      </c>
      <c r="D68" s="1814">
        <v>99.61</v>
      </c>
      <c r="E68" s="1815">
        <v>1.55</v>
      </c>
      <c r="F68" s="1815">
        <v>0.13488</v>
      </c>
      <c r="G68" s="2130"/>
    </row>
    <row r="69" spans="1:7" ht="12.75" customHeight="1">
      <c r="A69" s="1812" t="s">
        <v>1579</v>
      </c>
      <c r="B69" s="1813">
        <v>171.65754100000001</v>
      </c>
      <c r="C69" s="1813">
        <v>100</v>
      </c>
      <c r="D69" s="1814">
        <v>98.337000000000003</v>
      </c>
      <c r="E69" s="1815">
        <v>1.67</v>
      </c>
      <c r="F69" s="1815">
        <v>0.25087999999999999</v>
      </c>
      <c r="G69" s="2130"/>
    </row>
    <row r="70" spans="1:7" ht="12.75" customHeight="1">
      <c r="A70" s="1812" t="s">
        <v>1580</v>
      </c>
      <c r="B70" s="1813">
        <v>87.04</v>
      </c>
      <c r="C70" s="1813">
        <v>35</v>
      </c>
      <c r="D70" s="1814">
        <v>99.204999999999998</v>
      </c>
      <c r="E70" s="1815">
        <v>1.59</v>
      </c>
      <c r="F70" s="1815">
        <v>0.16063</v>
      </c>
      <c r="G70" s="2130"/>
    </row>
    <row r="71" spans="1:7" ht="12.75" customHeight="1">
      <c r="A71" s="1812" t="s">
        <v>1581</v>
      </c>
      <c r="B71" s="1813">
        <v>127.91831000000001</v>
      </c>
      <c r="C71" s="1813">
        <v>70</v>
      </c>
      <c r="D71" s="1814">
        <v>99.619</v>
      </c>
      <c r="E71" s="1815">
        <v>1.51</v>
      </c>
      <c r="F71" s="1815">
        <v>0.14599999999999999</v>
      </c>
      <c r="G71" s="2130"/>
    </row>
    <row r="72" spans="1:7" ht="20.25" customHeight="1">
      <c r="A72" s="1812" t="s">
        <v>1587</v>
      </c>
      <c r="B72" s="1813">
        <v>190.591939</v>
      </c>
      <c r="C72" s="1813">
        <v>70</v>
      </c>
      <c r="D72" s="1814">
        <v>99.635000000000005</v>
      </c>
      <c r="E72" s="1815">
        <v>1.45</v>
      </c>
      <c r="F72" s="1815">
        <v>0.13788</v>
      </c>
      <c r="G72" s="2130"/>
    </row>
    <row r="73" spans="1:7" ht="12.75" customHeight="1">
      <c r="A73" s="1812" t="s">
        <v>1588</v>
      </c>
      <c r="B73" s="1813">
        <v>83.190399999999997</v>
      </c>
      <c r="C73" s="1813">
        <v>70</v>
      </c>
      <c r="D73" s="1814">
        <v>99.658000000000001</v>
      </c>
      <c r="E73" s="1815">
        <v>1.36</v>
      </c>
      <c r="F73" s="1815">
        <v>0.12612999999999999</v>
      </c>
      <c r="G73" s="2130"/>
    </row>
    <row r="74" spans="1:7" ht="12.75" customHeight="1">
      <c r="A74" s="1812" t="s">
        <v>1589</v>
      </c>
      <c r="B74" s="1813">
        <v>100</v>
      </c>
      <c r="C74" s="1813">
        <v>100</v>
      </c>
      <c r="D74" s="1814">
        <v>98.257999999999996</v>
      </c>
      <c r="E74" s="1815">
        <v>1.75</v>
      </c>
      <c r="F74" s="1815">
        <v>0.24299999999999999</v>
      </c>
      <c r="G74" s="2130"/>
    </row>
    <row r="75" spans="1:7" ht="12.75" customHeight="1">
      <c r="A75" s="1812" t="s">
        <v>1590</v>
      </c>
      <c r="B75" s="1813">
        <v>79.044663</v>
      </c>
      <c r="C75" s="1813">
        <v>70</v>
      </c>
      <c r="D75" s="1814">
        <v>99.658000000000001</v>
      </c>
      <c r="E75" s="1815">
        <v>1.36</v>
      </c>
      <c r="F75" s="1815">
        <v>0.12887999999999999</v>
      </c>
      <c r="G75" s="2130"/>
    </row>
    <row r="76" spans="1:7" ht="15">
      <c r="A76" s="491"/>
      <c r="B76" s="492"/>
      <c r="C76" s="492"/>
      <c r="D76" s="493"/>
      <c r="E76" s="493"/>
      <c r="F76" s="494"/>
    </row>
  </sheetData>
  <mergeCells count="1">
    <mergeCell ref="G1:G75"/>
  </mergeCells>
  <printOptions horizontalCentered="1" verticalCentered="1"/>
  <pageMargins left="0.39" right="0" top="0" bottom="0" header="0.3" footer="0"/>
  <pageSetup scale="67"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2"/>
  <dimension ref="A1:R50"/>
  <sheetViews>
    <sheetView zoomScale="80" zoomScaleNormal="80" workbookViewId="0">
      <pane xSplit="2" ySplit="12" topLeftCell="C35" activePane="bottomRight" state="frozen"/>
      <selection activeCell="B4" sqref="B4"/>
      <selection pane="topRight" activeCell="B4" sqref="B4"/>
      <selection pane="bottomLeft" activeCell="B4" sqref="B4"/>
      <selection pane="bottomRight" activeCell="B4" sqref="B4"/>
    </sheetView>
  </sheetViews>
  <sheetFormatPr defaultColWidth="9.140625" defaultRowHeight="12.75"/>
  <cols>
    <col min="1" max="2" width="9.7109375" style="617" customWidth="1"/>
    <col min="3" max="8" width="11.7109375" style="617" customWidth="1"/>
    <col min="9" max="9" width="13.7109375" style="617" customWidth="1"/>
    <col min="10" max="15" width="11.7109375" style="617" customWidth="1"/>
    <col min="16" max="17" width="13.85546875" style="617" customWidth="1"/>
    <col min="18" max="18" width="9.28515625" style="617" bestFit="1" customWidth="1"/>
    <col min="19" max="16384" width="9.140625" style="617"/>
  </cols>
  <sheetData>
    <row r="1" spans="1:17" ht="19.5">
      <c r="A1" s="1790" t="s">
        <v>672</v>
      </c>
      <c r="B1" s="693"/>
      <c r="C1" s="633"/>
      <c r="D1" s="633"/>
      <c r="E1" s="633"/>
      <c r="F1" s="633"/>
      <c r="G1" s="633"/>
      <c r="H1" s="633"/>
      <c r="I1" s="633"/>
      <c r="J1" s="633"/>
      <c r="K1" s="633"/>
      <c r="L1" s="633"/>
      <c r="M1" s="633"/>
      <c r="N1" s="633"/>
      <c r="O1" s="633"/>
      <c r="P1" s="633"/>
      <c r="Q1" s="633"/>
    </row>
    <row r="2" spans="1:17" ht="19.5">
      <c r="A2" s="1791" t="s">
        <v>25</v>
      </c>
      <c r="B2" s="693"/>
      <c r="C2" s="633"/>
      <c r="D2" s="633"/>
      <c r="E2" s="633"/>
      <c r="F2" s="633"/>
      <c r="G2" s="633"/>
      <c r="H2" s="633"/>
      <c r="I2" s="633"/>
      <c r="J2" s="633"/>
      <c r="K2" s="633"/>
      <c r="L2" s="633"/>
      <c r="M2" s="633"/>
      <c r="N2" s="633"/>
      <c r="O2" s="633"/>
      <c r="P2" s="633"/>
      <c r="Q2" s="633"/>
    </row>
    <row r="3" spans="1:17" ht="19.5">
      <c r="A3" s="1790" t="s">
        <v>24</v>
      </c>
      <c r="B3" s="693"/>
      <c r="C3" s="633"/>
      <c r="D3" s="633"/>
      <c r="E3" s="633"/>
      <c r="F3" s="633"/>
      <c r="G3" s="633"/>
      <c r="H3" s="633"/>
      <c r="I3" s="633"/>
      <c r="J3" s="633"/>
      <c r="K3" s="633"/>
      <c r="L3" s="633"/>
      <c r="M3" s="633"/>
      <c r="N3" s="633"/>
      <c r="O3" s="633"/>
      <c r="P3" s="633"/>
      <c r="Q3" s="633"/>
    </row>
    <row r="4" spans="1:17" ht="18" hidden="1" customHeight="1">
      <c r="A4" s="1792"/>
      <c r="B4" s="693"/>
    </row>
    <row r="5" spans="1:17" ht="18" hidden="1" customHeight="1">
      <c r="A5" s="1792"/>
      <c r="B5" s="693"/>
    </row>
    <row r="6" spans="1:17" ht="18" hidden="1" customHeight="1">
      <c r="A6" s="1792"/>
      <c r="B6" s="693"/>
    </row>
    <row r="7" spans="1:17" s="612" customFormat="1" ht="15">
      <c r="A7" s="694" t="s">
        <v>346</v>
      </c>
      <c r="B7" s="693"/>
      <c r="P7" s="695"/>
      <c r="Q7" s="696" t="s">
        <v>347</v>
      </c>
    </row>
    <row r="8" spans="1:17" s="704" customFormat="1" ht="23.25" customHeight="1">
      <c r="A8" s="697"/>
      <c r="B8" s="698"/>
      <c r="C8" s="699" t="s">
        <v>673</v>
      </c>
      <c r="D8" s="1060"/>
      <c r="E8" s="700"/>
      <c r="F8" s="701"/>
      <c r="G8" s="1060"/>
      <c r="H8" s="701"/>
      <c r="I8" s="702" t="s">
        <v>674</v>
      </c>
      <c r="J8" s="699" t="s">
        <v>675</v>
      </c>
      <c r="K8" s="1060"/>
      <c r="L8" s="700"/>
      <c r="M8" s="701"/>
      <c r="N8" s="1060"/>
      <c r="O8" s="701"/>
      <c r="P8" s="702" t="s">
        <v>676</v>
      </c>
      <c r="Q8" s="703"/>
    </row>
    <row r="9" spans="1:17" s="704" customFormat="1" ht="19.5" customHeight="1">
      <c r="A9" s="705"/>
      <c r="C9" s="706" t="s">
        <v>312</v>
      </c>
      <c r="D9" s="707"/>
      <c r="E9" s="708"/>
      <c r="F9" s="706" t="s">
        <v>314</v>
      </c>
      <c r="G9" s="707"/>
      <c r="H9" s="708"/>
      <c r="I9" s="1176"/>
      <c r="J9" s="709" t="s">
        <v>318</v>
      </c>
      <c r="K9" s="707"/>
      <c r="L9" s="708"/>
      <c r="M9" s="710" t="s">
        <v>316</v>
      </c>
      <c r="N9" s="707"/>
      <c r="O9" s="708"/>
      <c r="P9" s="1176"/>
      <c r="Q9" s="1177"/>
    </row>
    <row r="10" spans="1:17" s="704" customFormat="1" ht="19.5" customHeight="1">
      <c r="A10" s="711" t="s">
        <v>356</v>
      </c>
      <c r="B10" s="712"/>
      <c r="C10" s="713" t="s">
        <v>677</v>
      </c>
      <c r="D10" s="714"/>
      <c r="E10" s="715"/>
      <c r="F10" s="713" t="s">
        <v>678</v>
      </c>
      <c r="G10" s="716"/>
      <c r="H10" s="715"/>
      <c r="I10" s="717" t="s">
        <v>679</v>
      </c>
      <c r="J10" s="718" t="s">
        <v>680</v>
      </c>
      <c r="K10" s="719"/>
      <c r="L10" s="720"/>
      <c r="M10" s="718" t="s">
        <v>681</v>
      </c>
      <c r="N10" s="719"/>
      <c r="O10" s="720"/>
      <c r="P10" s="721" t="s">
        <v>679</v>
      </c>
      <c r="Q10" s="721" t="s">
        <v>359</v>
      </c>
    </row>
    <row r="11" spans="1:17" s="704" customFormat="1" ht="21.2" customHeight="1">
      <c r="A11" s="722" t="s">
        <v>364</v>
      </c>
      <c r="B11" s="723"/>
      <c r="C11" s="1177" t="s">
        <v>682</v>
      </c>
      <c r="D11" s="1177" t="s">
        <v>683</v>
      </c>
      <c r="E11" s="1177" t="s">
        <v>684</v>
      </c>
      <c r="F11" s="1177" t="s">
        <v>682</v>
      </c>
      <c r="G11" s="1177" t="s">
        <v>683</v>
      </c>
      <c r="H11" s="1177" t="s">
        <v>684</v>
      </c>
      <c r="I11" s="1177" t="s">
        <v>685</v>
      </c>
      <c r="J11" s="1177" t="s">
        <v>682</v>
      </c>
      <c r="K11" s="1177" t="s">
        <v>683</v>
      </c>
      <c r="L11" s="1177" t="s">
        <v>684</v>
      </c>
      <c r="M11" s="1177" t="s">
        <v>682</v>
      </c>
      <c r="N11" s="1177" t="s">
        <v>683</v>
      </c>
      <c r="O11" s="1177" t="s">
        <v>684</v>
      </c>
      <c r="P11" s="1177" t="s">
        <v>685</v>
      </c>
      <c r="Q11" s="1177" t="s">
        <v>686</v>
      </c>
    </row>
    <row r="12" spans="1:17" s="704" customFormat="1" ht="31.5">
      <c r="A12" s="705"/>
      <c r="B12" s="724"/>
      <c r="C12" s="1177" t="s">
        <v>687</v>
      </c>
      <c r="D12" s="1174" t="s">
        <v>688</v>
      </c>
      <c r="E12" s="1177" t="s">
        <v>689</v>
      </c>
      <c r="F12" s="1177" t="s">
        <v>687</v>
      </c>
      <c r="G12" s="1174" t="s">
        <v>688</v>
      </c>
      <c r="H12" s="1177" t="s">
        <v>689</v>
      </c>
      <c r="I12" s="725" t="s">
        <v>689</v>
      </c>
      <c r="J12" s="613" t="s">
        <v>687</v>
      </c>
      <c r="K12" s="1175" t="s">
        <v>688</v>
      </c>
      <c r="L12" s="613" t="s">
        <v>689</v>
      </c>
      <c r="M12" s="613" t="s">
        <v>687</v>
      </c>
      <c r="N12" s="1175" t="s">
        <v>688</v>
      </c>
      <c r="O12" s="613" t="s">
        <v>689</v>
      </c>
      <c r="P12" s="726" t="s">
        <v>689</v>
      </c>
      <c r="Q12" s="725"/>
    </row>
    <row r="13" spans="1:17" s="694" customFormat="1" ht="20.25" customHeight="1">
      <c r="A13" s="1793">
        <v>2011</v>
      </c>
      <c r="B13" s="1794"/>
      <c r="C13" s="727">
        <v>55</v>
      </c>
      <c r="D13" s="727">
        <v>0</v>
      </c>
      <c r="E13" s="727">
        <v>920</v>
      </c>
      <c r="F13" s="727">
        <v>1580</v>
      </c>
      <c r="G13" s="727">
        <v>1890</v>
      </c>
      <c r="H13" s="727">
        <v>880</v>
      </c>
      <c r="I13" s="728">
        <v>1800</v>
      </c>
      <c r="J13" s="727">
        <v>216.5</v>
      </c>
      <c r="K13" s="727">
        <v>672</v>
      </c>
      <c r="L13" s="727">
        <v>1315.5</v>
      </c>
      <c r="M13" s="727">
        <v>168</v>
      </c>
      <c r="N13" s="727">
        <v>186</v>
      </c>
      <c r="O13" s="727">
        <v>54</v>
      </c>
      <c r="P13" s="727">
        <v>1369.5</v>
      </c>
      <c r="Q13" s="729">
        <v>3169.5</v>
      </c>
    </row>
    <row r="14" spans="1:17" s="733" customFormat="1" ht="15.75">
      <c r="A14" s="1795">
        <v>2012</v>
      </c>
      <c r="B14" s="1796"/>
      <c r="C14" s="730">
        <v>0</v>
      </c>
      <c r="D14" s="730">
        <v>749</v>
      </c>
      <c r="E14" s="732">
        <v>1669</v>
      </c>
      <c r="F14" s="732">
        <v>2110</v>
      </c>
      <c r="G14" s="732">
        <v>2160</v>
      </c>
      <c r="H14" s="730">
        <v>930</v>
      </c>
      <c r="I14" s="731">
        <v>2599</v>
      </c>
      <c r="J14" s="730">
        <v>500</v>
      </c>
      <c r="K14" s="730">
        <v>400</v>
      </c>
      <c r="L14" s="1797">
        <v>1215.5</v>
      </c>
      <c r="M14" s="730">
        <v>216</v>
      </c>
      <c r="N14" s="730">
        <v>216</v>
      </c>
      <c r="O14" s="730">
        <v>54</v>
      </c>
      <c r="P14" s="732">
        <v>1269.5</v>
      </c>
      <c r="Q14" s="732">
        <v>3868.5</v>
      </c>
    </row>
    <row r="15" spans="1:17" s="733" customFormat="1" ht="15.75">
      <c r="A15" s="1795">
        <v>2013</v>
      </c>
      <c r="B15" s="1796"/>
      <c r="C15" s="730">
        <v>50</v>
      </c>
      <c r="D15" s="732">
        <v>1064</v>
      </c>
      <c r="E15" s="732">
        <v>2683</v>
      </c>
      <c r="F15" s="732">
        <v>2190</v>
      </c>
      <c r="G15" s="732">
        <v>2390</v>
      </c>
      <c r="H15" s="732">
        <v>1130</v>
      </c>
      <c r="I15" s="731">
        <v>3813</v>
      </c>
      <c r="J15" s="730">
        <v>371.6</v>
      </c>
      <c r="K15" s="730">
        <v>340</v>
      </c>
      <c r="L15" s="1797">
        <v>1183.9000000000001</v>
      </c>
      <c r="M15" s="730">
        <v>234</v>
      </c>
      <c r="N15" s="730">
        <v>288</v>
      </c>
      <c r="O15" s="730">
        <v>108</v>
      </c>
      <c r="P15" s="732">
        <v>1291.9000000000001</v>
      </c>
      <c r="Q15" s="732">
        <v>5104.8999999999996</v>
      </c>
    </row>
    <row r="16" spans="1:17" s="733" customFormat="1" ht="15.75">
      <c r="A16" s="1795">
        <v>2014</v>
      </c>
      <c r="B16" s="1796"/>
      <c r="C16" s="730">
        <v>0</v>
      </c>
      <c r="D16" s="732">
        <v>470</v>
      </c>
      <c r="E16" s="732">
        <v>3153</v>
      </c>
      <c r="F16" s="732">
        <v>2705</v>
      </c>
      <c r="G16" s="732">
        <v>2805</v>
      </c>
      <c r="H16" s="732">
        <v>1230</v>
      </c>
      <c r="I16" s="731">
        <v>4383</v>
      </c>
      <c r="J16" s="730">
        <v>562</v>
      </c>
      <c r="K16" s="730">
        <v>240</v>
      </c>
      <c r="L16" s="1797">
        <v>861.9</v>
      </c>
      <c r="M16" s="730">
        <v>432</v>
      </c>
      <c r="N16" s="730">
        <v>432</v>
      </c>
      <c r="O16" s="730">
        <v>108</v>
      </c>
      <c r="P16" s="732">
        <v>969.9</v>
      </c>
      <c r="Q16" s="732">
        <v>5352.9</v>
      </c>
    </row>
    <row r="17" spans="1:18" s="733" customFormat="1" ht="15.75">
      <c r="A17" s="1795">
        <v>2015</v>
      </c>
      <c r="B17" s="1796"/>
      <c r="C17" s="730">
        <v>200</v>
      </c>
      <c r="D17" s="732">
        <v>914</v>
      </c>
      <c r="E17" s="732">
        <v>3867</v>
      </c>
      <c r="F17" s="732">
        <v>3405</v>
      </c>
      <c r="G17" s="732">
        <v>3885</v>
      </c>
      <c r="H17" s="732">
        <v>1710</v>
      </c>
      <c r="I17" s="731">
        <v>5777</v>
      </c>
      <c r="J17" s="730">
        <v>358</v>
      </c>
      <c r="K17" s="730">
        <v>844</v>
      </c>
      <c r="L17" s="1797">
        <v>1347.9</v>
      </c>
      <c r="M17" s="730">
        <v>474</v>
      </c>
      <c r="N17" s="730">
        <v>495</v>
      </c>
      <c r="O17" s="730">
        <v>129</v>
      </c>
      <c r="P17" s="732">
        <v>1476.9</v>
      </c>
      <c r="Q17" s="732">
        <v>7053.9</v>
      </c>
    </row>
    <row r="18" spans="1:18" s="733" customFormat="1" ht="15.75">
      <c r="A18" s="1795">
        <v>2016</v>
      </c>
      <c r="B18" s="1796"/>
      <c r="C18" s="730">
        <v>150</v>
      </c>
      <c r="D18" s="732">
        <v>1386.6</v>
      </c>
      <c r="E18" s="732">
        <v>5103.6000000000004</v>
      </c>
      <c r="F18" s="732">
        <v>4020</v>
      </c>
      <c r="G18" s="732">
        <v>4095</v>
      </c>
      <c r="H18" s="732">
        <v>1785</v>
      </c>
      <c r="I18" s="731">
        <v>6888.6</v>
      </c>
      <c r="J18" s="730">
        <v>512</v>
      </c>
      <c r="K18" s="730">
        <v>851.9</v>
      </c>
      <c r="L18" s="1797">
        <v>1687.8</v>
      </c>
      <c r="M18" s="730">
        <v>516</v>
      </c>
      <c r="N18" s="730">
        <v>516</v>
      </c>
      <c r="O18" s="730">
        <v>129</v>
      </c>
      <c r="P18" s="732">
        <v>1816.8</v>
      </c>
      <c r="Q18" s="732">
        <v>8705.4</v>
      </c>
    </row>
    <row r="19" spans="1:18" s="733" customFormat="1" ht="15.75">
      <c r="A19" s="1795">
        <v>2017</v>
      </c>
      <c r="B19" s="1796"/>
      <c r="C19" s="730">
        <v>300</v>
      </c>
      <c r="D19" s="732">
        <v>1622</v>
      </c>
      <c r="E19" s="732">
        <v>6425.6</v>
      </c>
      <c r="F19" s="732">
        <v>4130</v>
      </c>
      <c r="G19" s="732">
        <v>4405</v>
      </c>
      <c r="H19" s="732">
        <v>2060</v>
      </c>
      <c r="I19" s="731">
        <v>8485.6</v>
      </c>
      <c r="J19" s="730">
        <v>472</v>
      </c>
      <c r="K19" s="730">
        <v>756.6</v>
      </c>
      <c r="L19" s="1797">
        <v>1972.4</v>
      </c>
      <c r="M19" s="730">
        <v>516</v>
      </c>
      <c r="N19" s="730">
        <v>516</v>
      </c>
      <c r="O19" s="730">
        <v>129</v>
      </c>
      <c r="P19" s="732">
        <v>2101.4</v>
      </c>
      <c r="Q19" s="732">
        <v>10587</v>
      </c>
    </row>
    <row r="20" spans="1:18" s="733" customFormat="1" ht="16.5" customHeight="1">
      <c r="A20" s="1798">
        <v>2018</v>
      </c>
      <c r="B20" s="1799"/>
      <c r="C20" s="1800">
        <v>100</v>
      </c>
      <c r="D20" s="1800">
        <v>638</v>
      </c>
      <c r="E20" s="732">
        <v>6963.6</v>
      </c>
      <c r="F20" s="1801">
        <v>4370</v>
      </c>
      <c r="G20" s="1797">
        <v>4420</v>
      </c>
      <c r="H20" s="1797">
        <v>2110</v>
      </c>
      <c r="I20" s="1797">
        <v>9073.6</v>
      </c>
      <c r="J20" s="1800">
        <v>694</v>
      </c>
      <c r="K20" s="1800">
        <v>976</v>
      </c>
      <c r="L20" s="1797">
        <v>2254.4</v>
      </c>
      <c r="M20" s="1797">
        <v>516</v>
      </c>
      <c r="N20" s="1800">
        <v>516</v>
      </c>
      <c r="O20" s="1800">
        <v>129</v>
      </c>
      <c r="P20" s="1797">
        <v>2383.4</v>
      </c>
      <c r="Q20" s="1797">
        <v>11457</v>
      </c>
    </row>
    <row r="21" spans="1:18" s="733" customFormat="1" ht="16.5" customHeight="1">
      <c r="A21" s="1798">
        <v>2019</v>
      </c>
      <c r="B21" s="1799"/>
      <c r="C21" s="1800">
        <v>485</v>
      </c>
      <c r="D21" s="1800">
        <v>861</v>
      </c>
      <c r="E21" s="732">
        <v>7339.6</v>
      </c>
      <c r="F21" s="1801">
        <v>4420</v>
      </c>
      <c r="G21" s="1797">
        <v>4420</v>
      </c>
      <c r="H21" s="1797">
        <v>2110</v>
      </c>
      <c r="I21" s="1797">
        <v>9449.6</v>
      </c>
      <c r="J21" s="1800">
        <v>475.6</v>
      </c>
      <c r="K21" s="1800">
        <v>688</v>
      </c>
      <c r="L21" s="1797">
        <v>2466.8000000000002</v>
      </c>
      <c r="M21" s="1797">
        <v>516</v>
      </c>
      <c r="N21" s="1800">
        <v>516</v>
      </c>
      <c r="O21" s="1800">
        <v>129</v>
      </c>
      <c r="P21" s="1797">
        <v>2595.8000000000002</v>
      </c>
      <c r="Q21" s="1797">
        <v>12045.4</v>
      </c>
    </row>
    <row r="22" spans="1:18" s="733" customFormat="1" ht="16.5" customHeight="1">
      <c r="A22" s="1802">
        <v>2020</v>
      </c>
      <c r="B22" s="1803"/>
      <c r="C22" s="1804">
        <v>920</v>
      </c>
      <c r="D22" s="1804">
        <v>1202</v>
      </c>
      <c r="E22" s="888">
        <v>7621.6</v>
      </c>
      <c r="F22" s="1805">
        <v>4110</v>
      </c>
      <c r="G22" s="1806">
        <v>4110</v>
      </c>
      <c r="H22" s="1806">
        <v>2110</v>
      </c>
      <c r="I22" s="1806">
        <v>9731.6</v>
      </c>
      <c r="J22" s="1804">
        <v>286</v>
      </c>
      <c r="K22" s="1804">
        <v>1038</v>
      </c>
      <c r="L22" s="1806">
        <v>3218.8</v>
      </c>
      <c r="M22" s="1806">
        <v>473</v>
      </c>
      <c r="N22" s="1804">
        <v>473</v>
      </c>
      <c r="O22" s="1804">
        <v>129</v>
      </c>
      <c r="P22" s="1806">
        <v>3347.8</v>
      </c>
      <c r="Q22" s="1806">
        <v>13079.400000000001</v>
      </c>
    </row>
    <row r="23" spans="1:18" s="733" customFormat="1" ht="20.25" customHeight="1">
      <c r="A23" s="1798">
        <v>2019</v>
      </c>
      <c r="B23" s="1799" t="s">
        <v>216</v>
      </c>
      <c r="C23" s="1800">
        <v>0</v>
      </c>
      <c r="D23" s="1800">
        <v>376</v>
      </c>
      <c r="E23" s="732">
        <v>7339.6</v>
      </c>
      <c r="F23" s="1801">
        <v>380</v>
      </c>
      <c r="G23" s="1797">
        <v>380</v>
      </c>
      <c r="H23" s="1797">
        <v>2110</v>
      </c>
      <c r="I23" s="1797">
        <v>9449.6</v>
      </c>
      <c r="J23" s="1800">
        <v>26</v>
      </c>
      <c r="K23" s="1800">
        <v>402</v>
      </c>
      <c r="L23" s="1797">
        <v>2466.8000000000002</v>
      </c>
      <c r="M23" s="1797">
        <v>43</v>
      </c>
      <c r="N23" s="1800">
        <v>43</v>
      </c>
      <c r="O23" s="1800">
        <v>129</v>
      </c>
      <c r="P23" s="1797">
        <v>2595.8000000000002</v>
      </c>
      <c r="Q23" s="1797">
        <v>12045.400000000001</v>
      </c>
    </row>
    <row r="24" spans="1:18" s="733" customFormat="1" ht="17.25" customHeight="1">
      <c r="A24" s="1798"/>
      <c r="B24" s="1799" t="s">
        <v>217</v>
      </c>
      <c r="C24" s="1800">
        <v>185</v>
      </c>
      <c r="D24" s="1800">
        <v>185</v>
      </c>
      <c r="E24" s="732">
        <v>7339.6</v>
      </c>
      <c r="F24" s="1801">
        <v>725</v>
      </c>
      <c r="G24" s="1797">
        <v>725</v>
      </c>
      <c r="H24" s="1797">
        <v>2110</v>
      </c>
      <c r="I24" s="1797">
        <v>9449.6</v>
      </c>
      <c r="J24" s="1800">
        <v>52</v>
      </c>
      <c r="K24" s="1800">
        <v>52</v>
      </c>
      <c r="L24" s="1797">
        <v>2466.8000000000002</v>
      </c>
      <c r="M24" s="1797">
        <v>86</v>
      </c>
      <c r="N24" s="1800">
        <v>86</v>
      </c>
      <c r="O24" s="1800">
        <v>129</v>
      </c>
      <c r="P24" s="1797">
        <v>2595.8000000000002</v>
      </c>
      <c r="Q24" s="1797">
        <v>12045.400000000001</v>
      </c>
    </row>
    <row r="25" spans="1:18" s="733" customFormat="1" ht="21" customHeight="1">
      <c r="A25" s="1798">
        <v>2020</v>
      </c>
      <c r="B25" s="1799" t="s">
        <v>214</v>
      </c>
      <c r="C25" s="1800">
        <v>470</v>
      </c>
      <c r="D25" s="1800">
        <v>0</v>
      </c>
      <c r="E25" s="732">
        <v>6869.6</v>
      </c>
      <c r="F25" s="1801">
        <v>1105</v>
      </c>
      <c r="G25" s="1797">
        <v>1105</v>
      </c>
      <c r="H25" s="1797">
        <v>2110</v>
      </c>
      <c r="I25" s="1797">
        <v>8979.6</v>
      </c>
      <c r="J25" s="1800">
        <v>78</v>
      </c>
      <c r="K25" s="1800">
        <v>78</v>
      </c>
      <c r="L25" s="1797">
        <v>2466.8000000000002</v>
      </c>
      <c r="M25" s="1797">
        <v>129</v>
      </c>
      <c r="N25" s="1800">
        <v>129</v>
      </c>
      <c r="O25" s="1800">
        <v>129</v>
      </c>
      <c r="P25" s="1797">
        <v>2595.8000000000002</v>
      </c>
      <c r="Q25" s="1797">
        <v>11575.400000000001</v>
      </c>
    </row>
    <row r="26" spans="1:18" s="733" customFormat="1" ht="17.25" customHeight="1">
      <c r="A26" s="1798"/>
      <c r="B26" s="1799" t="s">
        <v>215</v>
      </c>
      <c r="C26" s="1800">
        <v>300</v>
      </c>
      <c r="D26" s="1800">
        <v>676</v>
      </c>
      <c r="E26" s="732">
        <v>7245.6</v>
      </c>
      <c r="F26" s="1801">
        <v>725</v>
      </c>
      <c r="G26" s="1797">
        <v>725</v>
      </c>
      <c r="H26" s="1797">
        <v>2110</v>
      </c>
      <c r="I26" s="1797">
        <v>9355.6</v>
      </c>
      <c r="J26" s="1800">
        <v>52</v>
      </c>
      <c r="K26" s="1800">
        <v>428</v>
      </c>
      <c r="L26" s="1797">
        <v>2842.8</v>
      </c>
      <c r="M26" s="1797">
        <v>86</v>
      </c>
      <c r="N26" s="1800">
        <v>86</v>
      </c>
      <c r="O26" s="1800">
        <v>129</v>
      </c>
      <c r="P26" s="1797">
        <v>2971.8</v>
      </c>
      <c r="Q26" s="1797">
        <v>12327.400000000001</v>
      </c>
    </row>
    <row r="27" spans="1:18" s="733" customFormat="1" ht="17.25" customHeight="1">
      <c r="A27" s="1798"/>
      <c r="B27" s="1799" t="s">
        <v>216</v>
      </c>
      <c r="C27" s="1800">
        <v>150</v>
      </c>
      <c r="D27" s="1800">
        <v>526</v>
      </c>
      <c r="E27" s="732">
        <v>7621.6</v>
      </c>
      <c r="F27" s="1801">
        <v>1175</v>
      </c>
      <c r="G27" s="1797">
        <v>1175</v>
      </c>
      <c r="H27" s="1797">
        <v>2110</v>
      </c>
      <c r="I27" s="1797">
        <v>9731.6</v>
      </c>
      <c r="J27" s="1800">
        <v>78</v>
      </c>
      <c r="K27" s="1800">
        <v>454</v>
      </c>
      <c r="L27" s="1797">
        <v>3218.8</v>
      </c>
      <c r="M27" s="1797">
        <v>129</v>
      </c>
      <c r="N27" s="1800">
        <v>129</v>
      </c>
      <c r="O27" s="1800">
        <v>129</v>
      </c>
      <c r="P27" s="1797">
        <v>3347.8</v>
      </c>
      <c r="Q27" s="1797">
        <v>13079.400000000001</v>
      </c>
    </row>
    <row r="28" spans="1:18" s="733" customFormat="1" ht="17.25" customHeight="1">
      <c r="A28" s="1798"/>
      <c r="B28" s="1799" t="s">
        <v>217</v>
      </c>
      <c r="C28" s="1800">
        <v>0</v>
      </c>
      <c r="D28" s="1800">
        <v>0</v>
      </c>
      <c r="E28" s="732">
        <v>7621.6</v>
      </c>
      <c r="F28" s="1801">
        <v>1105</v>
      </c>
      <c r="G28" s="1797">
        <v>1105</v>
      </c>
      <c r="H28" s="1797">
        <v>2110</v>
      </c>
      <c r="I28" s="1797">
        <v>9731.6</v>
      </c>
      <c r="J28" s="1800">
        <v>78</v>
      </c>
      <c r="K28" s="1800">
        <v>78</v>
      </c>
      <c r="L28" s="1797">
        <v>3218.8</v>
      </c>
      <c r="M28" s="1797">
        <v>129</v>
      </c>
      <c r="N28" s="1800">
        <v>129</v>
      </c>
      <c r="O28" s="1800">
        <v>129</v>
      </c>
      <c r="P28" s="1797">
        <v>3347.8</v>
      </c>
      <c r="Q28" s="1797">
        <v>13079.400000000001</v>
      </c>
    </row>
    <row r="29" spans="1:18" s="733" customFormat="1" ht="21" customHeight="1">
      <c r="A29" s="1798">
        <v>2021</v>
      </c>
      <c r="B29" s="1799" t="s">
        <v>214</v>
      </c>
      <c r="C29" s="1800">
        <v>716.6</v>
      </c>
      <c r="D29" s="1800">
        <v>1052</v>
      </c>
      <c r="E29" s="732">
        <v>7957</v>
      </c>
      <c r="F29" s="1801">
        <v>1105</v>
      </c>
      <c r="G29" s="1797">
        <v>1105</v>
      </c>
      <c r="H29" s="1797">
        <v>2110</v>
      </c>
      <c r="I29" s="1797">
        <v>10067</v>
      </c>
      <c r="J29" s="1800">
        <v>178</v>
      </c>
      <c r="K29" s="1800">
        <v>78</v>
      </c>
      <c r="L29" s="1797">
        <v>3118.8</v>
      </c>
      <c r="M29" s="1797">
        <v>129</v>
      </c>
      <c r="N29" s="1800">
        <v>129</v>
      </c>
      <c r="O29" s="1800">
        <v>129</v>
      </c>
      <c r="P29" s="1797">
        <v>3247.8</v>
      </c>
      <c r="Q29" s="1797">
        <v>13314.8</v>
      </c>
    </row>
    <row r="30" spans="1:18" s="733" customFormat="1" ht="16.5" customHeight="1">
      <c r="A30" s="1802"/>
      <c r="B30" s="1803" t="s">
        <v>215</v>
      </c>
      <c r="C30" s="1804">
        <v>0</v>
      </c>
      <c r="D30" s="1804">
        <v>150</v>
      </c>
      <c r="E30" s="888">
        <v>8107</v>
      </c>
      <c r="F30" s="1805">
        <v>1105</v>
      </c>
      <c r="G30" s="1806">
        <v>1105</v>
      </c>
      <c r="H30" s="1806">
        <v>2110</v>
      </c>
      <c r="I30" s="1806">
        <v>10217</v>
      </c>
      <c r="J30" s="1804">
        <v>78</v>
      </c>
      <c r="K30" s="1804">
        <v>78</v>
      </c>
      <c r="L30" s="1806">
        <v>3118.8</v>
      </c>
      <c r="M30" s="1806">
        <v>129</v>
      </c>
      <c r="N30" s="1804">
        <v>129</v>
      </c>
      <c r="O30" s="1804">
        <v>129</v>
      </c>
      <c r="P30" s="1806">
        <v>3247.8</v>
      </c>
      <c r="Q30" s="1806">
        <v>13464.8</v>
      </c>
    </row>
    <row r="31" spans="1:18" s="733" customFormat="1" ht="20.25" customHeight="1">
      <c r="A31" s="1798">
        <v>2020</v>
      </c>
      <c r="B31" s="1799" t="s">
        <v>394</v>
      </c>
      <c r="C31" s="1800">
        <v>150</v>
      </c>
      <c r="D31" s="1800">
        <v>150</v>
      </c>
      <c r="E31" s="732">
        <v>7245.6</v>
      </c>
      <c r="F31" s="1801">
        <v>380</v>
      </c>
      <c r="G31" s="1800">
        <v>380</v>
      </c>
      <c r="H31" s="1797">
        <v>2110</v>
      </c>
      <c r="I31" s="1797">
        <v>9355.6</v>
      </c>
      <c r="J31" s="1800">
        <v>26</v>
      </c>
      <c r="K31" s="1800">
        <v>26</v>
      </c>
      <c r="L31" s="1797">
        <v>2842.8</v>
      </c>
      <c r="M31" s="1797">
        <v>43</v>
      </c>
      <c r="N31" s="1800">
        <v>43</v>
      </c>
      <c r="O31" s="1800">
        <v>129</v>
      </c>
      <c r="P31" s="1797">
        <v>2971.8</v>
      </c>
      <c r="Q31" s="1797">
        <v>12327.400000000001</v>
      </c>
    </row>
    <row r="32" spans="1:18" s="733" customFormat="1" ht="16.5" customHeight="1">
      <c r="A32" s="1137"/>
      <c r="B32" s="1138" t="s">
        <v>395</v>
      </c>
      <c r="C32" s="1140">
        <v>0</v>
      </c>
      <c r="D32" s="1140">
        <v>0</v>
      </c>
      <c r="E32" s="1124">
        <v>7245.6</v>
      </c>
      <c r="F32" s="1141">
        <v>380</v>
      </c>
      <c r="G32" s="1140">
        <v>380</v>
      </c>
      <c r="H32" s="1142">
        <v>2110</v>
      </c>
      <c r="I32" s="1142">
        <v>9355.6</v>
      </c>
      <c r="J32" s="1140">
        <v>26</v>
      </c>
      <c r="K32" s="1140">
        <v>26</v>
      </c>
      <c r="L32" s="1142">
        <v>2842.8</v>
      </c>
      <c r="M32" s="1142">
        <v>43</v>
      </c>
      <c r="N32" s="1140">
        <v>43</v>
      </c>
      <c r="O32" s="1140">
        <v>129</v>
      </c>
      <c r="P32" s="1142">
        <v>2971.8</v>
      </c>
      <c r="Q32" s="1142">
        <v>12327.4</v>
      </c>
      <c r="R32" s="1139">
        <v>0</v>
      </c>
    </row>
    <row r="33" spans="1:18" s="733" customFormat="1" ht="16.5" customHeight="1">
      <c r="A33" s="1137"/>
      <c r="B33" s="1138" t="s">
        <v>396</v>
      </c>
      <c r="C33" s="1140">
        <v>0</v>
      </c>
      <c r="D33" s="1140">
        <v>376</v>
      </c>
      <c r="E33" s="1124">
        <v>7621.6</v>
      </c>
      <c r="F33" s="1141">
        <v>415</v>
      </c>
      <c r="G33" s="1140">
        <v>415</v>
      </c>
      <c r="H33" s="1142">
        <v>2110</v>
      </c>
      <c r="I33" s="1142">
        <v>9731.6</v>
      </c>
      <c r="J33" s="1140">
        <v>26</v>
      </c>
      <c r="K33" s="1140">
        <v>402</v>
      </c>
      <c r="L33" s="1142">
        <v>3218.8</v>
      </c>
      <c r="M33" s="1142">
        <v>43</v>
      </c>
      <c r="N33" s="1140">
        <v>43</v>
      </c>
      <c r="O33" s="1140">
        <v>129</v>
      </c>
      <c r="P33" s="1142">
        <v>3347.8</v>
      </c>
      <c r="Q33" s="1142">
        <v>13079.400000000001</v>
      </c>
      <c r="R33" s="1139">
        <v>0</v>
      </c>
    </row>
    <row r="34" spans="1:18" s="733" customFormat="1" ht="16.5" customHeight="1">
      <c r="A34" s="1137"/>
      <c r="B34" s="1138" t="s">
        <v>397</v>
      </c>
      <c r="C34" s="1140">
        <v>0</v>
      </c>
      <c r="D34" s="1140">
        <v>0</v>
      </c>
      <c r="E34" s="1124">
        <v>7621.6</v>
      </c>
      <c r="F34" s="1141">
        <v>310</v>
      </c>
      <c r="G34" s="1140">
        <v>310</v>
      </c>
      <c r="H34" s="1142">
        <v>2110</v>
      </c>
      <c r="I34" s="1142">
        <v>9731.6</v>
      </c>
      <c r="J34" s="1140">
        <v>26</v>
      </c>
      <c r="K34" s="1140">
        <v>26</v>
      </c>
      <c r="L34" s="1142">
        <v>3218.8</v>
      </c>
      <c r="M34" s="1142">
        <v>43</v>
      </c>
      <c r="N34" s="1140">
        <v>43</v>
      </c>
      <c r="O34" s="1140">
        <v>129</v>
      </c>
      <c r="P34" s="1142">
        <v>3347.8</v>
      </c>
      <c r="Q34" s="1142">
        <v>13079.400000000001</v>
      </c>
      <c r="R34" s="1139">
        <v>0</v>
      </c>
    </row>
    <row r="35" spans="1:18" s="733" customFormat="1" ht="16.5" customHeight="1">
      <c r="A35" s="1137"/>
      <c r="B35" s="1138" t="s">
        <v>398</v>
      </c>
      <c r="C35" s="1140">
        <v>0</v>
      </c>
      <c r="D35" s="1140">
        <v>0</v>
      </c>
      <c r="E35" s="1124">
        <v>7621.6</v>
      </c>
      <c r="F35" s="1141">
        <v>380</v>
      </c>
      <c r="G35" s="1140">
        <v>380</v>
      </c>
      <c r="H35" s="1142">
        <v>2110</v>
      </c>
      <c r="I35" s="1142">
        <v>9731.6</v>
      </c>
      <c r="J35" s="1140">
        <v>26</v>
      </c>
      <c r="K35" s="1140">
        <v>26</v>
      </c>
      <c r="L35" s="1142">
        <v>3218.8</v>
      </c>
      <c r="M35" s="1142">
        <v>43</v>
      </c>
      <c r="N35" s="1140">
        <v>43</v>
      </c>
      <c r="O35" s="1140">
        <v>129</v>
      </c>
      <c r="P35" s="1142">
        <v>3347.8</v>
      </c>
      <c r="Q35" s="1142">
        <v>13079.400000000001</v>
      </c>
      <c r="R35" s="1139">
        <v>0</v>
      </c>
    </row>
    <row r="36" spans="1:18" s="733" customFormat="1" ht="16.5" customHeight="1">
      <c r="A36" s="1137"/>
      <c r="B36" s="1138" t="s">
        <v>399</v>
      </c>
      <c r="C36" s="1140">
        <v>0</v>
      </c>
      <c r="D36" s="1140">
        <v>0</v>
      </c>
      <c r="E36" s="1124">
        <v>7621.6</v>
      </c>
      <c r="F36" s="1141">
        <v>415</v>
      </c>
      <c r="G36" s="1140">
        <v>415</v>
      </c>
      <c r="H36" s="1142">
        <v>2110</v>
      </c>
      <c r="I36" s="1142">
        <v>9731.6</v>
      </c>
      <c r="J36" s="1140">
        <v>26</v>
      </c>
      <c r="K36" s="1140">
        <v>26</v>
      </c>
      <c r="L36" s="1142">
        <v>3218.8</v>
      </c>
      <c r="M36" s="1142">
        <v>43</v>
      </c>
      <c r="N36" s="1140">
        <v>43</v>
      </c>
      <c r="O36" s="1140">
        <v>129</v>
      </c>
      <c r="P36" s="1142">
        <v>3347.8</v>
      </c>
      <c r="Q36" s="1142">
        <v>13079.400000000001</v>
      </c>
      <c r="R36" s="1139">
        <v>0</v>
      </c>
    </row>
    <row r="37" spans="1:18" s="733" customFormat="1" ht="20.25" customHeight="1">
      <c r="A37" s="1137">
        <v>2021</v>
      </c>
      <c r="B37" s="1138" t="s">
        <v>400</v>
      </c>
      <c r="C37" s="1140">
        <v>366.6</v>
      </c>
      <c r="D37" s="1140">
        <v>852</v>
      </c>
      <c r="E37" s="1124">
        <v>8107</v>
      </c>
      <c r="F37" s="1141">
        <v>345</v>
      </c>
      <c r="G37" s="1140">
        <v>345</v>
      </c>
      <c r="H37" s="1142">
        <v>2110</v>
      </c>
      <c r="I37" s="1142">
        <v>10217</v>
      </c>
      <c r="J37" s="1140">
        <v>126</v>
      </c>
      <c r="K37" s="1140">
        <v>26</v>
      </c>
      <c r="L37" s="1142">
        <v>3118.8</v>
      </c>
      <c r="M37" s="1142">
        <v>43</v>
      </c>
      <c r="N37" s="1140">
        <v>43</v>
      </c>
      <c r="O37" s="1140">
        <v>129</v>
      </c>
      <c r="P37" s="1142">
        <v>3247.8</v>
      </c>
      <c r="Q37" s="1142">
        <v>13464.8</v>
      </c>
      <c r="R37" s="1139">
        <v>0</v>
      </c>
    </row>
    <row r="38" spans="1:18" s="733" customFormat="1" ht="16.5" customHeight="1">
      <c r="A38" s="1137"/>
      <c r="B38" s="1138" t="s">
        <v>401</v>
      </c>
      <c r="C38" s="1140">
        <v>0</v>
      </c>
      <c r="D38" s="1140">
        <v>0</v>
      </c>
      <c r="E38" s="1124">
        <v>8107</v>
      </c>
      <c r="F38" s="1141">
        <v>345</v>
      </c>
      <c r="G38" s="1140">
        <v>345</v>
      </c>
      <c r="H38" s="1142">
        <v>2110</v>
      </c>
      <c r="I38" s="1142">
        <v>10217</v>
      </c>
      <c r="J38" s="1140">
        <v>26</v>
      </c>
      <c r="K38" s="1140">
        <v>26</v>
      </c>
      <c r="L38" s="1142">
        <v>3118.8</v>
      </c>
      <c r="M38" s="1142">
        <v>43</v>
      </c>
      <c r="N38" s="1140">
        <v>43</v>
      </c>
      <c r="O38" s="1140">
        <v>129</v>
      </c>
      <c r="P38" s="1142">
        <v>3247.8</v>
      </c>
      <c r="Q38" s="1142">
        <v>13464.8</v>
      </c>
      <c r="R38" s="1139">
        <v>0</v>
      </c>
    </row>
    <row r="39" spans="1:18" s="733" customFormat="1" ht="16.5" customHeight="1">
      <c r="A39" s="1137"/>
      <c r="B39" s="1138" t="s">
        <v>390</v>
      </c>
      <c r="C39" s="1140">
        <v>350</v>
      </c>
      <c r="D39" s="1140">
        <v>200</v>
      </c>
      <c r="E39" s="1124">
        <v>7957</v>
      </c>
      <c r="F39" s="1141">
        <v>415</v>
      </c>
      <c r="G39" s="1140">
        <v>415</v>
      </c>
      <c r="H39" s="1142">
        <v>2110</v>
      </c>
      <c r="I39" s="1142">
        <v>10067</v>
      </c>
      <c r="J39" s="1140">
        <v>26</v>
      </c>
      <c r="K39" s="1140">
        <v>26</v>
      </c>
      <c r="L39" s="1142">
        <v>3118.8</v>
      </c>
      <c r="M39" s="1142">
        <v>43</v>
      </c>
      <c r="N39" s="1140">
        <v>43</v>
      </c>
      <c r="O39" s="1140">
        <v>129</v>
      </c>
      <c r="P39" s="1142">
        <v>3247.8</v>
      </c>
      <c r="Q39" s="1142">
        <v>13314.8</v>
      </c>
      <c r="R39" s="1139">
        <v>0</v>
      </c>
    </row>
    <row r="40" spans="1:18" s="733" customFormat="1" ht="16.5" customHeight="1">
      <c r="A40" s="1137"/>
      <c r="B40" s="1138" t="s">
        <v>391</v>
      </c>
      <c r="C40" s="1140">
        <v>0</v>
      </c>
      <c r="D40" s="1140">
        <v>0</v>
      </c>
      <c r="E40" s="1124">
        <v>7957</v>
      </c>
      <c r="F40" s="1141">
        <v>310</v>
      </c>
      <c r="G40" s="1140">
        <v>310</v>
      </c>
      <c r="H40" s="1142">
        <v>2110</v>
      </c>
      <c r="I40" s="1142">
        <v>10067</v>
      </c>
      <c r="J40" s="1140">
        <v>26</v>
      </c>
      <c r="K40" s="1140">
        <v>26</v>
      </c>
      <c r="L40" s="1142">
        <v>3118.8</v>
      </c>
      <c r="M40" s="1142">
        <v>43</v>
      </c>
      <c r="N40" s="1140">
        <v>43</v>
      </c>
      <c r="O40" s="1140">
        <v>129</v>
      </c>
      <c r="P40" s="1142">
        <v>3247.8</v>
      </c>
      <c r="Q40" s="1142">
        <v>13314.8</v>
      </c>
      <c r="R40" s="1139">
        <v>0</v>
      </c>
    </row>
    <row r="41" spans="1:18" s="733" customFormat="1" ht="16.5" customHeight="1">
      <c r="A41" s="1137"/>
      <c r="B41" s="1138" t="s">
        <v>392</v>
      </c>
      <c r="C41" s="1140">
        <v>0</v>
      </c>
      <c r="D41" s="1140">
        <v>0</v>
      </c>
      <c r="E41" s="1124">
        <v>7957</v>
      </c>
      <c r="F41" s="1141">
        <v>380</v>
      </c>
      <c r="G41" s="1140">
        <v>380</v>
      </c>
      <c r="H41" s="1142">
        <v>2110</v>
      </c>
      <c r="I41" s="1142">
        <v>10067</v>
      </c>
      <c r="J41" s="1140">
        <v>26</v>
      </c>
      <c r="K41" s="1140">
        <v>26</v>
      </c>
      <c r="L41" s="1142">
        <v>3118.8</v>
      </c>
      <c r="M41" s="1142">
        <v>43</v>
      </c>
      <c r="N41" s="1140">
        <v>43</v>
      </c>
      <c r="O41" s="1140">
        <v>129</v>
      </c>
      <c r="P41" s="1142">
        <v>3247.8</v>
      </c>
      <c r="Q41" s="1142">
        <v>13314.8</v>
      </c>
      <c r="R41" s="1139">
        <v>0</v>
      </c>
    </row>
    <row r="42" spans="1:18" s="733" customFormat="1" ht="16.5" customHeight="1">
      <c r="A42" s="1137"/>
      <c r="B42" s="1138" t="s">
        <v>393</v>
      </c>
      <c r="C42" s="1140">
        <v>0</v>
      </c>
      <c r="D42" s="1140">
        <v>150</v>
      </c>
      <c r="E42" s="1124">
        <v>8107</v>
      </c>
      <c r="F42" s="1141">
        <v>415</v>
      </c>
      <c r="G42" s="1140">
        <v>415</v>
      </c>
      <c r="H42" s="1142">
        <v>2110</v>
      </c>
      <c r="I42" s="1142">
        <v>10217</v>
      </c>
      <c r="J42" s="1140">
        <v>26</v>
      </c>
      <c r="K42" s="1140">
        <v>26</v>
      </c>
      <c r="L42" s="1142">
        <v>3118.8</v>
      </c>
      <c r="M42" s="1142">
        <v>43</v>
      </c>
      <c r="N42" s="1140">
        <v>43</v>
      </c>
      <c r="O42" s="1140">
        <v>129</v>
      </c>
      <c r="P42" s="1142">
        <v>3247.8</v>
      </c>
      <c r="Q42" s="1142">
        <v>13464.8</v>
      </c>
      <c r="R42" s="1139">
        <v>0</v>
      </c>
    </row>
    <row r="43" spans="1:18" s="733" customFormat="1" ht="16.5" customHeight="1">
      <c r="A43" s="1137"/>
      <c r="B43" s="1138" t="s">
        <v>394</v>
      </c>
      <c r="C43" s="1140">
        <v>0</v>
      </c>
      <c r="D43" s="1140">
        <v>0</v>
      </c>
      <c r="E43" s="1124">
        <v>8107</v>
      </c>
      <c r="F43" s="1141">
        <v>310</v>
      </c>
      <c r="G43" s="1140">
        <v>310</v>
      </c>
      <c r="H43" s="1142">
        <v>2110</v>
      </c>
      <c r="I43" s="1142">
        <v>10217</v>
      </c>
      <c r="J43" s="1140">
        <v>26</v>
      </c>
      <c r="K43" s="1140">
        <v>26</v>
      </c>
      <c r="L43" s="1142">
        <v>3118.8</v>
      </c>
      <c r="M43" s="1142">
        <v>43</v>
      </c>
      <c r="N43" s="1140">
        <v>43</v>
      </c>
      <c r="O43" s="1140">
        <v>129</v>
      </c>
      <c r="P43" s="1142">
        <v>3247.8</v>
      </c>
      <c r="Q43" s="1142">
        <v>13464.8</v>
      </c>
      <c r="R43" s="1139">
        <v>0</v>
      </c>
    </row>
    <row r="44" spans="1:18" ht="21.2" customHeight="1">
      <c r="A44" s="1807" t="s">
        <v>690</v>
      </c>
      <c r="B44" s="1808"/>
      <c r="C44" s="629"/>
      <c r="D44" s="629"/>
      <c r="E44" s="629"/>
      <c r="F44" s="629"/>
      <c r="G44" s="629"/>
      <c r="H44" s="629"/>
      <c r="I44" s="629"/>
      <c r="J44" s="629"/>
      <c r="K44" s="629"/>
      <c r="L44" s="629"/>
      <c r="M44" s="629"/>
      <c r="N44" s="629"/>
      <c r="O44" s="629"/>
      <c r="P44" s="629"/>
      <c r="Q44" s="1809" t="s">
        <v>691</v>
      </c>
    </row>
    <row r="45" spans="1:18" ht="14.25" customHeight="1">
      <c r="A45" s="1810" t="s">
        <v>692</v>
      </c>
      <c r="B45" s="612"/>
      <c r="Q45" s="1650" t="s">
        <v>693</v>
      </c>
    </row>
    <row r="46" spans="1:18" ht="14.25" customHeight="1">
      <c r="A46" s="1810" t="s">
        <v>694</v>
      </c>
      <c r="Q46" s="1651" t="s">
        <v>695</v>
      </c>
    </row>
    <row r="47" spans="1:18" ht="14.25">
      <c r="A47" s="1810" t="s">
        <v>696</v>
      </c>
      <c r="Q47" s="1650" t="s">
        <v>697</v>
      </c>
    </row>
    <row r="48" spans="1:18" ht="14.25">
      <c r="A48" s="1810" t="s">
        <v>698</v>
      </c>
      <c r="Q48" s="619" t="s">
        <v>699</v>
      </c>
    </row>
    <row r="50" spans="1:17" ht="14.25">
      <c r="A50" s="734" t="s">
        <v>700</v>
      </c>
      <c r="B50" s="633"/>
      <c r="C50" s="633"/>
      <c r="D50" s="735"/>
      <c r="E50" s="633"/>
      <c r="F50" s="633"/>
      <c r="G50" s="633"/>
      <c r="H50" s="633"/>
      <c r="I50" s="633"/>
      <c r="J50" s="633"/>
      <c r="K50" s="633"/>
      <c r="L50" s="633"/>
      <c r="M50" s="633"/>
      <c r="N50" s="633"/>
      <c r="O50" s="633"/>
      <c r="P50" s="633"/>
      <c r="Q50" s="633"/>
    </row>
  </sheetData>
  <printOptions horizontalCentered="1" verticalCentered="1"/>
  <pageMargins left="0" right="0" top="0" bottom="0" header="0.3" footer="0.3"/>
  <pageSetup paperSize="9" scale="68"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dimension ref="A1:W49"/>
  <sheetViews>
    <sheetView zoomScale="85" zoomScaleNormal="85" workbookViewId="0">
      <pane ySplit="12" topLeftCell="A38" activePane="bottomLeft" state="frozen"/>
      <selection activeCell="B4" sqref="B4"/>
      <selection pane="bottomLeft" activeCell="B4" sqref="B4"/>
    </sheetView>
  </sheetViews>
  <sheetFormatPr defaultColWidth="7.85546875" defaultRowHeight="15"/>
  <cols>
    <col min="1" max="2" width="9.28515625" style="9" customWidth="1"/>
    <col min="3" max="3" width="11.7109375" style="9" customWidth="1"/>
    <col min="4" max="4" width="13" style="9" customWidth="1"/>
    <col min="5" max="5" width="16" style="9" customWidth="1"/>
    <col min="6" max="6" width="10.85546875" style="9" customWidth="1"/>
    <col min="7" max="7" width="11.7109375" style="9" customWidth="1"/>
    <col min="8" max="8" width="13" style="9" customWidth="1"/>
    <col min="9" max="9" width="12.140625" style="9" customWidth="1"/>
    <col min="10" max="10" width="11.7109375" style="9" customWidth="1"/>
    <col min="11" max="11" width="12.85546875" style="9" customWidth="1"/>
    <col min="12" max="12" width="16" style="9" customWidth="1"/>
    <col min="13" max="13" width="11.28515625" style="9" customWidth="1"/>
    <col min="14" max="14" width="11.7109375" style="9" customWidth="1"/>
    <col min="15" max="15" width="11.85546875" style="9" customWidth="1"/>
    <col min="16" max="19" width="7.85546875" style="31" customWidth="1"/>
    <col min="20" max="16384" width="7.85546875" style="9"/>
  </cols>
  <sheetData>
    <row r="1" spans="1:19" ht="18" customHeight="1">
      <c r="A1" s="18" t="s">
        <v>1674</v>
      </c>
      <c r="B1" s="1113"/>
      <c r="C1" s="1113"/>
      <c r="D1" s="1113"/>
      <c r="E1" s="1113"/>
      <c r="F1" s="1113"/>
      <c r="G1" s="1113"/>
      <c r="H1" s="1113"/>
      <c r="I1" s="1113"/>
      <c r="J1" s="1113"/>
      <c r="K1" s="1113"/>
      <c r="L1" s="1113"/>
      <c r="M1" s="1113"/>
      <c r="N1" s="1113"/>
      <c r="O1" s="1113"/>
    </row>
    <row r="2" spans="1:19" ht="18" customHeight="1">
      <c r="A2" s="1066" t="s">
        <v>701</v>
      </c>
      <c r="B2" s="1113"/>
      <c r="C2" s="1113"/>
      <c r="D2" s="1113"/>
      <c r="E2" s="1113"/>
      <c r="F2" s="1113"/>
      <c r="G2" s="1113"/>
      <c r="H2" s="1113"/>
      <c r="I2" s="1113"/>
      <c r="J2" s="1113"/>
      <c r="K2" s="1113"/>
      <c r="L2" s="1113"/>
      <c r="M2" s="1113"/>
      <c r="N2" s="1113"/>
      <c r="O2" s="1113"/>
    </row>
    <row r="3" spans="1:19" ht="18" customHeight="1">
      <c r="A3" s="18" t="s">
        <v>702</v>
      </c>
      <c r="B3" s="1113"/>
      <c r="C3" s="1113"/>
      <c r="D3" s="1113"/>
      <c r="E3" s="1113"/>
      <c r="F3" s="1113"/>
      <c r="G3" s="1113"/>
      <c r="H3" s="1113"/>
      <c r="I3" s="1113"/>
      <c r="J3" s="1113"/>
      <c r="K3" s="1113"/>
      <c r="L3" s="1113"/>
      <c r="M3" s="1113"/>
      <c r="N3" s="1113"/>
      <c r="O3" s="1113"/>
    </row>
    <row r="4" spans="1:19" ht="18" customHeight="1">
      <c r="A4" s="1312" t="s">
        <v>703</v>
      </c>
      <c r="B4" s="1113"/>
      <c r="C4" s="1113"/>
      <c r="D4" s="1113"/>
      <c r="E4" s="1113"/>
      <c r="F4" s="1113"/>
      <c r="G4" s="1113"/>
      <c r="H4" s="1113"/>
      <c r="I4" s="1113"/>
      <c r="J4" s="1113"/>
      <c r="K4" s="1113"/>
      <c r="L4" s="1113"/>
      <c r="M4" s="1113"/>
      <c r="N4" s="1113"/>
      <c r="O4" s="1113"/>
    </row>
    <row r="5" spans="1:19" ht="18" customHeight="1">
      <c r="A5" s="18" t="s">
        <v>704</v>
      </c>
      <c r="B5" s="1113"/>
      <c r="C5" s="1113"/>
      <c r="D5" s="1113"/>
      <c r="E5" s="1113"/>
      <c r="F5" s="1113"/>
      <c r="G5" s="1113"/>
      <c r="H5" s="1113"/>
      <c r="I5" s="1113"/>
      <c r="J5" s="1113"/>
      <c r="K5" s="1113"/>
      <c r="L5" s="1113"/>
      <c r="M5" s="1113"/>
      <c r="N5" s="1113"/>
      <c r="O5" s="1113"/>
    </row>
    <row r="6" spans="1:19" s="1318" customFormat="1" ht="14.25" customHeight="1">
      <c r="A6" s="1313" t="s">
        <v>705</v>
      </c>
      <c r="B6" s="1314"/>
      <c r="C6" s="1315"/>
      <c r="D6" s="1315"/>
      <c r="E6" s="1315"/>
      <c r="F6" s="1315"/>
      <c r="G6" s="1315"/>
      <c r="H6" s="1315"/>
      <c r="I6" s="1315"/>
      <c r="J6" s="1315"/>
      <c r="K6" s="1316"/>
      <c r="L6" s="1316"/>
      <c r="M6" s="1316"/>
      <c r="N6" s="1316"/>
      <c r="O6" s="1317" t="s">
        <v>706</v>
      </c>
      <c r="P6" s="1767"/>
      <c r="Q6" s="1767"/>
      <c r="R6" s="1767"/>
      <c r="S6" s="1767"/>
    </row>
    <row r="7" spans="1:19" s="1318" customFormat="1" ht="18" customHeight="1">
      <c r="A7" s="2114" t="s">
        <v>356</v>
      </c>
      <c r="B7" s="2115"/>
      <c r="C7" s="1319" t="s">
        <v>348</v>
      </c>
      <c r="D7" s="1321"/>
      <c r="E7" s="1315"/>
      <c r="F7" s="1315"/>
      <c r="G7" s="1322"/>
      <c r="H7" s="1323" t="s">
        <v>349</v>
      </c>
      <c r="I7" s="1768"/>
      <c r="J7" s="1320" t="s">
        <v>350</v>
      </c>
      <c r="K7" s="1769"/>
      <c r="L7" s="1316"/>
      <c r="M7" s="1316"/>
      <c r="N7" s="1322"/>
      <c r="O7" s="318" t="s">
        <v>351</v>
      </c>
      <c r="P7" s="1767"/>
      <c r="Q7" s="1767"/>
      <c r="R7" s="1767"/>
      <c r="S7" s="1767"/>
    </row>
    <row r="8" spans="1:19" s="56" customFormat="1" ht="18" customHeight="1">
      <c r="A8" s="2135"/>
      <c r="B8" s="2136"/>
      <c r="C8" s="1328" t="s">
        <v>707</v>
      </c>
      <c r="D8" s="1329"/>
      <c r="E8" s="1329"/>
      <c r="F8" s="1330"/>
      <c r="G8" s="1331" t="s">
        <v>354</v>
      </c>
      <c r="H8" s="1080"/>
      <c r="I8" s="1332"/>
      <c r="J8" s="637" t="s">
        <v>707</v>
      </c>
      <c r="K8" s="1329"/>
      <c r="L8" s="1329"/>
      <c r="M8" s="1330"/>
      <c r="N8" s="1331" t="s">
        <v>354</v>
      </c>
      <c r="O8" s="199"/>
      <c r="P8" s="1770"/>
      <c r="Q8" s="1770"/>
      <c r="R8" s="1770"/>
      <c r="S8" s="1770"/>
    </row>
    <row r="9" spans="1:19" s="56" customFormat="1" ht="18" customHeight="1">
      <c r="A9" s="2135"/>
      <c r="B9" s="2136"/>
      <c r="C9" s="89"/>
      <c r="D9" s="1337" t="s">
        <v>462</v>
      </c>
      <c r="E9" s="1342"/>
      <c r="F9" s="89"/>
      <c r="G9" s="88"/>
      <c r="H9" s="113" t="s">
        <v>352</v>
      </c>
      <c r="I9" s="1332" t="s">
        <v>359</v>
      </c>
      <c r="J9" s="1771"/>
      <c r="K9" s="1337" t="s">
        <v>462</v>
      </c>
      <c r="L9" s="1337"/>
      <c r="M9" s="88"/>
      <c r="N9" s="88"/>
      <c r="O9" s="1338" t="s">
        <v>352</v>
      </c>
      <c r="P9" s="1770"/>
      <c r="Q9" s="1770"/>
      <c r="R9" s="1770"/>
      <c r="S9" s="1770"/>
    </row>
    <row r="10" spans="1:19" s="56" customFormat="1" ht="18" customHeight="1">
      <c r="A10" s="2131" t="s">
        <v>364</v>
      </c>
      <c r="B10" s="2132"/>
      <c r="C10" s="1339" t="s">
        <v>410</v>
      </c>
      <c r="D10" s="1335" t="s">
        <v>708</v>
      </c>
      <c r="E10" s="1772" t="s">
        <v>368</v>
      </c>
      <c r="F10" s="1335" t="s">
        <v>709</v>
      </c>
      <c r="G10" s="1342" t="s">
        <v>359</v>
      </c>
      <c r="H10" s="1336"/>
      <c r="I10" s="184" t="s">
        <v>370</v>
      </c>
      <c r="J10" s="1341" t="s">
        <v>410</v>
      </c>
      <c r="K10" s="1335" t="s">
        <v>708</v>
      </c>
      <c r="L10" s="1337" t="s">
        <v>368</v>
      </c>
      <c r="M10" s="1337" t="s">
        <v>709</v>
      </c>
      <c r="N10" s="1342" t="s">
        <v>359</v>
      </c>
      <c r="O10" s="1338"/>
      <c r="P10" s="1770"/>
      <c r="Q10" s="1770"/>
      <c r="R10" s="1770"/>
      <c r="S10" s="1770"/>
    </row>
    <row r="11" spans="1:19" s="44" customFormat="1" ht="18" customHeight="1">
      <c r="A11" s="2131"/>
      <c r="B11" s="2132"/>
      <c r="C11" s="1343" t="s">
        <v>710</v>
      </c>
      <c r="D11" s="1162" t="s">
        <v>711</v>
      </c>
      <c r="E11" s="1343" t="s">
        <v>443</v>
      </c>
      <c r="F11" s="1343" t="s">
        <v>377</v>
      </c>
      <c r="G11" s="1343" t="s">
        <v>370</v>
      </c>
      <c r="H11" s="102" t="s">
        <v>357</v>
      </c>
      <c r="I11" s="1773"/>
      <c r="J11" s="1343" t="s">
        <v>710</v>
      </c>
      <c r="K11" s="69" t="s">
        <v>711</v>
      </c>
      <c r="L11" s="69" t="s">
        <v>443</v>
      </c>
      <c r="M11" s="69" t="s">
        <v>377</v>
      </c>
      <c r="N11" s="69" t="s">
        <v>370</v>
      </c>
      <c r="O11" s="57" t="s">
        <v>357</v>
      </c>
      <c r="P11" s="203" t="s">
        <v>712</v>
      </c>
      <c r="Q11" s="203"/>
      <c r="R11" s="203" t="s">
        <v>370</v>
      </c>
      <c r="S11" s="203"/>
    </row>
    <row r="12" spans="1:19" s="56" customFormat="1" ht="18" customHeight="1">
      <c r="A12" s="2133"/>
      <c r="B12" s="2134"/>
      <c r="C12" s="1345"/>
      <c r="D12" s="1345" t="s">
        <v>713</v>
      </c>
      <c r="E12" s="94" t="s">
        <v>714</v>
      </c>
      <c r="F12" s="1345"/>
      <c r="G12" s="1774"/>
      <c r="H12" s="1345"/>
      <c r="I12" s="1775"/>
      <c r="J12" s="1346"/>
      <c r="K12" s="1345" t="s">
        <v>713</v>
      </c>
      <c r="L12" s="94" t="s">
        <v>714</v>
      </c>
      <c r="M12" s="1774"/>
      <c r="N12" s="1774"/>
      <c r="O12" s="1776"/>
      <c r="P12" s="1777" t="s">
        <v>715</v>
      </c>
      <c r="Q12" s="1777" t="s">
        <v>716</v>
      </c>
      <c r="R12" s="1778" t="s">
        <v>717</v>
      </c>
      <c r="S12" s="1777" t="s">
        <v>718</v>
      </c>
    </row>
    <row r="13" spans="1:19" s="324" customFormat="1" ht="20.25" customHeight="1">
      <c r="A13" s="429">
        <v>2011</v>
      </c>
      <c r="B13" s="550"/>
      <c r="C13" s="1348">
        <v>14357.527293244721</v>
      </c>
      <c r="D13" s="796">
        <v>22369.457530443025</v>
      </c>
      <c r="E13" s="792">
        <v>5864.6422244512769</v>
      </c>
      <c r="F13" s="789">
        <v>4862.8715914009435</v>
      </c>
      <c r="G13" s="796">
        <v>47454.469485284651</v>
      </c>
      <c r="H13" s="789">
        <v>149662.63401247331</v>
      </c>
      <c r="I13" s="797">
        <v>197117.13328499201</v>
      </c>
      <c r="J13" s="789">
        <v>11632.128329758036</v>
      </c>
      <c r="K13" s="765">
        <v>21284.796904650244</v>
      </c>
      <c r="L13" s="792">
        <v>5472.2109271137961</v>
      </c>
      <c r="M13" s="789">
        <v>11828.074684017945</v>
      </c>
      <c r="N13" s="801">
        <v>50217.221483837893</v>
      </c>
      <c r="O13" s="1779">
        <v>146899.89079005833</v>
      </c>
      <c r="P13" s="938">
        <v>-2.9154255313187605E-2</v>
      </c>
      <c r="Q13" s="1743">
        <v>1.0638297870173119E-2</v>
      </c>
      <c r="R13" s="1743">
        <v>2.9787234059767798E-2</v>
      </c>
      <c r="S13" s="1743">
        <v>2.1011095785070211E-2</v>
      </c>
    </row>
    <row r="14" spans="1:19" s="432" customFormat="1" ht="14.85" customHeight="1">
      <c r="A14" s="377">
        <v>2012</v>
      </c>
      <c r="B14" s="1350"/>
      <c r="C14" s="1348">
        <v>15134.6707096521</v>
      </c>
      <c r="D14" s="796">
        <v>23213.167244807813</v>
      </c>
      <c r="E14" s="792">
        <v>6476.5913418270211</v>
      </c>
      <c r="F14" s="789">
        <v>3428.2197614655743</v>
      </c>
      <c r="G14" s="796">
        <v>48252.738525837616</v>
      </c>
      <c r="H14" s="789">
        <v>138069.73940918571</v>
      </c>
      <c r="I14" s="797">
        <v>186322.42793502333</v>
      </c>
      <c r="J14" s="789">
        <v>11819.284045726947</v>
      </c>
      <c r="K14" s="765">
        <v>22080.829913265829</v>
      </c>
      <c r="L14" s="792">
        <v>6194.2116843008844</v>
      </c>
      <c r="M14" s="789">
        <v>11153.821616588435</v>
      </c>
      <c r="N14" s="801">
        <v>51248.102071052315</v>
      </c>
      <c r="O14" s="1779">
        <v>135074.33216473754</v>
      </c>
      <c r="P14" s="938">
        <v>8.946808510881965E-2</v>
      </c>
      <c r="Q14" s="1743">
        <v>-4.5188829781181994E-2</v>
      </c>
      <c r="R14" s="1743">
        <v>-4.9999999988358468E-2</v>
      </c>
      <c r="S14" s="1743">
        <v>-6.3007665157783777E-3</v>
      </c>
    </row>
    <row r="15" spans="1:19" s="432" customFormat="1" ht="14.85" customHeight="1">
      <c r="A15" s="377">
        <v>2013</v>
      </c>
      <c r="B15" s="1350"/>
      <c r="C15" s="1348">
        <v>11650.528202551792</v>
      </c>
      <c r="D15" s="796">
        <v>24941.353590609666</v>
      </c>
      <c r="E15" s="792">
        <v>8735.8997018374994</v>
      </c>
      <c r="F15" s="789">
        <v>3396.0348112613538</v>
      </c>
      <c r="G15" s="796">
        <v>48723.880548213623</v>
      </c>
      <c r="H15" s="789">
        <v>143275.40902486758</v>
      </c>
      <c r="I15" s="797">
        <v>191999.28319957116</v>
      </c>
      <c r="J15" s="789">
        <v>8485.9002423992715</v>
      </c>
      <c r="K15" s="765">
        <v>23961.597682065003</v>
      </c>
      <c r="L15" s="792">
        <v>6290.3710426136586</v>
      </c>
      <c r="M15" s="789">
        <v>11759.925892192563</v>
      </c>
      <c r="N15" s="801">
        <v>50497.827998559784</v>
      </c>
      <c r="O15" s="1779">
        <v>141501.45502277659</v>
      </c>
      <c r="P15" s="938">
        <v>6.424195330873772E-2</v>
      </c>
      <c r="Q15" s="1743">
        <v>3.3139289287646534E-2</v>
      </c>
      <c r="R15" s="1743">
        <v>-6.3735100557096303E-3</v>
      </c>
      <c r="S15" s="1743">
        <v>1.7823479720391333E-4</v>
      </c>
    </row>
    <row r="16" spans="1:19" s="432" customFormat="1" ht="14.85" customHeight="1">
      <c r="A16" s="377">
        <v>2014</v>
      </c>
      <c r="B16" s="1350"/>
      <c r="C16" s="1348">
        <v>12623.787577917219</v>
      </c>
      <c r="D16" s="796">
        <v>23308.5812876948</v>
      </c>
      <c r="E16" s="792">
        <v>9520.7160022096614</v>
      </c>
      <c r="F16" s="789">
        <v>3805.1078958329153</v>
      </c>
      <c r="G16" s="796">
        <v>49258.192763390587</v>
      </c>
      <c r="H16" s="789">
        <v>140034.86334781136</v>
      </c>
      <c r="I16" s="797">
        <v>189293.05611120193</v>
      </c>
      <c r="J16" s="789">
        <v>8681.4471955924255</v>
      </c>
      <c r="K16" s="765">
        <v>25367.558978892022</v>
      </c>
      <c r="L16" s="792">
        <v>5951.9850451192879</v>
      </c>
      <c r="M16" s="789">
        <v>11871.40217146758</v>
      </c>
      <c r="N16" s="801">
        <v>51872.39339091174</v>
      </c>
      <c r="O16" s="1779">
        <v>137420.73351436335</v>
      </c>
      <c r="P16" s="938">
        <v>-2.6400721253594384E-7</v>
      </c>
      <c r="Q16" s="1743">
        <v>-1.5957266441546381E-7</v>
      </c>
      <c r="R16" s="1743">
        <v>0</v>
      </c>
      <c r="S16" s="1743">
        <v>-7.0794073166325688E-2</v>
      </c>
    </row>
    <row r="17" spans="1:23" s="432" customFormat="1" ht="14.85" customHeight="1">
      <c r="A17" s="377">
        <v>2015</v>
      </c>
      <c r="B17" s="1350"/>
      <c r="C17" s="1348">
        <v>12338.229197782712</v>
      </c>
      <c r="D17" s="796">
        <v>25189.572192268992</v>
      </c>
      <c r="E17" s="792">
        <v>10935.195717991073</v>
      </c>
      <c r="F17" s="789">
        <v>4125.1140618442832</v>
      </c>
      <c r="G17" s="796">
        <v>52587.998403793084</v>
      </c>
      <c r="H17" s="789">
        <v>138412.77532764338</v>
      </c>
      <c r="I17" s="797">
        <v>191000.77373143646</v>
      </c>
      <c r="J17" s="789">
        <v>8449.2090624463635</v>
      </c>
      <c r="K17" s="765">
        <v>25911.089971396086</v>
      </c>
      <c r="L17" s="792">
        <v>5750.5352879508473</v>
      </c>
      <c r="M17" s="789">
        <v>12448.79048155471</v>
      </c>
      <c r="N17" s="801">
        <v>52559.55778207141</v>
      </c>
      <c r="O17" s="1779">
        <v>138441.20682400296</v>
      </c>
      <c r="P17" s="938">
        <v>-0.11276609397555148</v>
      </c>
      <c r="Q17" s="1743">
        <v>-6.7021276592640788E-2</v>
      </c>
      <c r="R17" s="1743">
        <v>0</v>
      </c>
      <c r="S17" s="1743">
        <v>9.1253620921634138E-3</v>
      </c>
    </row>
    <row r="18" spans="1:23" s="432" customFormat="1" ht="14.85" customHeight="1">
      <c r="A18" s="377">
        <v>2016</v>
      </c>
      <c r="B18" s="1350"/>
      <c r="C18" s="1348">
        <v>13322.619717184172</v>
      </c>
      <c r="D18" s="796">
        <v>25399.302219789704</v>
      </c>
      <c r="E18" s="792">
        <v>13391.129491687345</v>
      </c>
      <c r="F18" s="789">
        <v>3648.0004800348456</v>
      </c>
      <c r="G18" s="796">
        <v>55761.027364558686</v>
      </c>
      <c r="H18" s="789">
        <v>130289.51337180738</v>
      </c>
      <c r="I18" s="797">
        <v>186050.53414062137</v>
      </c>
      <c r="J18" s="789">
        <v>9791.9844748150681</v>
      </c>
      <c r="K18" s="765">
        <v>26376.895345730412</v>
      </c>
      <c r="L18" s="792">
        <v>5814.8920479319322</v>
      </c>
      <c r="M18" s="789">
        <v>12842.668923176989</v>
      </c>
      <c r="N18" s="801">
        <v>54826.493983143766</v>
      </c>
      <c r="O18" s="1779">
        <v>131223.96980251285</v>
      </c>
      <c r="P18" s="938">
        <v>-2.4544137379507447E-2</v>
      </c>
      <c r="Q18" s="1743">
        <v>5.3191489369055489E-2</v>
      </c>
      <c r="R18" s="1743">
        <v>-6.5957446931861341E-3</v>
      </c>
      <c r="S18" s="1743">
        <v>7.035496475873515E-2</v>
      </c>
    </row>
    <row r="19" spans="1:23" s="432" customFormat="1" ht="14.85" customHeight="1">
      <c r="A19" s="377">
        <v>2017</v>
      </c>
      <c r="B19" s="1350"/>
      <c r="C19" s="1348">
        <v>13224.880169996653</v>
      </c>
      <c r="D19" s="796">
        <v>26108.650419549496</v>
      </c>
      <c r="E19" s="792">
        <v>14769.97242190436</v>
      </c>
      <c r="F19" s="789">
        <v>3679.4466524546515</v>
      </c>
      <c r="G19" s="796">
        <v>57782.962808951124</v>
      </c>
      <c r="H19" s="789">
        <v>129660.93887149695</v>
      </c>
      <c r="I19" s="797">
        <v>187443.85848895868</v>
      </c>
      <c r="J19" s="789">
        <v>8373.7614167460142</v>
      </c>
      <c r="K19" s="765">
        <v>27783.284980878758</v>
      </c>
      <c r="L19" s="792">
        <v>6107.4272603876352</v>
      </c>
      <c r="M19" s="789">
        <v>13633.07870770893</v>
      </c>
      <c r="N19" s="801">
        <v>55897.584317848989</v>
      </c>
      <c r="O19" s="1779">
        <v>131546.30366312145</v>
      </c>
      <c r="P19" s="938">
        <v>1.31450459593907E-2</v>
      </c>
      <c r="Q19" s="1743">
        <v>3.195212765422184E-2</v>
      </c>
      <c r="R19" s="1743">
        <v>-4.319148939976003E-2</v>
      </c>
      <c r="S19" s="1743">
        <v>-2.949201175943017E-2</v>
      </c>
    </row>
    <row r="20" spans="1:23" s="408" customFormat="1" ht="14.25" customHeight="1">
      <c r="A20" s="898">
        <v>2018</v>
      </c>
      <c r="B20" s="899"/>
      <c r="C20" s="1780">
        <v>13700.065966641987</v>
      </c>
      <c r="D20" s="931">
        <v>29500.543871063212</v>
      </c>
      <c r="E20" s="1781">
        <v>15268.849943895733</v>
      </c>
      <c r="F20" s="859">
        <v>3979.0083192753309</v>
      </c>
      <c r="G20" s="931">
        <v>62448.439991715662</v>
      </c>
      <c r="H20" s="859">
        <v>130201.03531637968</v>
      </c>
      <c r="I20" s="1782">
        <v>192649.43830809538</v>
      </c>
      <c r="J20" s="859">
        <v>8922.0947499335871</v>
      </c>
      <c r="K20" s="1661">
        <v>28640.910506081611</v>
      </c>
      <c r="L20" s="1781">
        <v>5962.2524878812819</v>
      </c>
      <c r="M20" s="859">
        <v>14372.261661857876</v>
      </c>
      <c r="N20" s="873">
        <v>57897.561530754348</v>
      </c>
      <c r="O20" s="1783">
        <v>134751.8405038557</v>
      </c>
      <c r="P20" s="938">
        <v>-2.8109160602070915E-2</v>
      </c>
      <c r="Q20" s="1743">
        <v>4.2124999990846845E-2</v>
      </c>
      <c r="R20" s="1743">
        <v>-3.699999995296821E-2</v>
      </c>
      <c r="S20" s="1743">
        <v>3.6273485340643674E-2</v>
      </c>
    </row>
    <row r="21" spans="1:23" s="408" customFormat="1" ht="14.25" customHeight="1">
      <c r="A21" s="898">
        <v>2019</v>
      </c>
      <c r="B21" s="899"/>
      <c r="C21" s="1780">
        <v>15457.608671876529</v>
      </c>
      <c r="D21" s="931">
        <v>30750.642866545204</v>
      </c>
      <c r="E21" s="1781">
        <v>17357.256737510259</v>
      </c>
      <c r="F21" s="859">
        <v>4949.9845587032196</v>
      </c>
      <c r="G21" s="931">
        <v>68515.450056265778</v>
      </c>
      <c r="H21" s="859">
        <v>136391.29871570531</v>
      </c>
      <c r="I21" s="1782">
        <v>204906.77877197106</v>
      </c>
      <c r="J21" s="859">
        <v>9232.5869365932631</v>
      </c>
      <c r="K21" s="1661">
        <v>31529.135210692151</v>
      </c>
      <c r="L21" s="1781">
        <v>6046.6652735764028</v>
      </c>
      <c r="M21" s="859">
        <v>15501.575138992888</v>
      </c>
      <c r="N21" s="873">
        <v>62310.018441341774</v>
      </c>
      <c r="O21" s="1783">
        <v>142596.79664643575</v>
      </c>
      <c r="P21" s="938">
        <v>-4.2778369434017804E-2</v>
      </c>
      <c r="Q21" s="1743">
        <v>5.5881487071019365E-2</v>
      </c>
      <c r="R21" s="1743">
        <v>2.9999999969732016E-2</v>
      </c>
      <c r="S21" s="1743">
        <v>-3.631580644287169E-2</v>
      </c>
    </row>
    <row r="22" spans="1:23" s="408" customFormat="1" ht="14.25" customHeight="1">
      <c r="A22" s="1099">
        <v>2020</v>
      </c>
      <c r="B22" s="1448"/>
      <c r="C22" s="1784">
        <v>14825.111542872424</v>
      </c>
      <c r="D22" s="1612">
        <v>33581.620905857257</v>
      </c>
      <c r="E22" s="1785">
        <v>18402.983215341588</v>
      </c>
      <c r="F22" s="860">
        <v>4702.130865142738</v>
      </c>
      <c r="G22" s="1612">
        <v>71511.822925098095</v>
      </c>
      <c r="H22" s="860">
        <v>135841.65560143243</v>
      </c>
      <c r="I22" s="1786">
        <v>207353.52852653054</v>
      </c>
      <c r="J22" s="860">
        <v>9652.0810035674858</v>
      </c>
      <c r="K22" s="1667">
        <v>33673.111865645915</v>
      </c>
      <c r="L22" s="1785">
        <v>5098.2383874026818</v>
      </c>
      <c r="M22" s="860">
        <v>16453.743705156634</v>
      </c>
      <c r="N22" s="1605">
        <v>64877.139635812084</v>
      </c>
      <c r="O22" s="1787">
        <v>142476.42536248692</v>
      </c>
      <c r="P22" s="938">
        <v>-2.3604115910529799E-2</v>
      </c>
      <c r="Q22" s="1743">
        <v>-3.5325960634509102E-2</v>
      </c>
      <c r="R22" s="1743">
        <v>5.0000000017462298E-2</v>
      </c>
      <c r="S22" s="1743">
        <v>-3.6471768456976861E-2</v>
      </c>
    </row>
    <row r="23" spans="1:23" s="408" customFormat="1" ht="20.25" customHeight="1">
      <c r="A23" s="898">
        <v>2019</v>
      </c>
      <c r="B23" s="899" t="s">
        <v>216</v>
      </c>
      <c r="C23" s="1780">
        <v>15205.332066626795</v>
      </c>
      <c r="D23" s="931">
        <v>30798.026299390905</v>
      </c>
      <c r="E23" s="1781">
        <v>17413.681896666065</v>
      </c>
      <c r="F23" s="859">
        <v>5114.7766516914344</v>
      </c>
      <c r="G23" s="931">
        <v>68531.768206999433</v>
      </c>
      <c r="H23" s="859">
        <v>133643.53657900149</v>
      </c>
      <c r="I23" s="1782">
        <v>202175.34478600096</v>
      </c>
      <c r="J23" s="859">
        <v>9972.6144133439448</v>
      </c>
      <c r="K23" s="1661">
        <v>30928.717657559668</v>
      </c>
      <c r="L23" s="1781">
        <v>6198.2290517342135</v>
      </c>
      <c r="M23" s="859">
        <v>15339.031071764606</v>
      </c>
      <c r="N23" s="873">
        <v>62438.541340679018</v>
      </c>
      <c r="O23" s="1783">
        <v>139736.84233888413</v>
      </c>
      <c r="P23" s="938">
        <v>-4.8707375768572092E-2</v>
      </c>
      <c r="Q23" s="1743">
        <v>-5.0853723414547858E-2</v>
      </c>
      <c r="R23" s="1743">
        <v>4.0000000037252903E-2</v>
      </c>
      <c r="S23" s="1743">
        <v>-3.8893562188604847E-2</v>
      </c>
    </row>
    <row r="24" spans="1:23" s="408" customFormat="1" ht="14.25" customHeight="1">
      <c r="A24" s="898"/>
      <c r="B24" s="899" t="s">
        <v>217</v>
      </c>
      <c r="C24" s="1780">
        <v>15457.608671876529</v>
      </c>
      <c r="D24" s="931">
        <v>30750.642866545204</v>
      </c>
      <c r="E24" s="1781">
        <v>17357.256737510259</v>
      </c>
      <c r="F24" s="859">
        <v>4949.9845587032196</v>
      </c>
      <c r="G24" s="931">
        <v>68515.450056265778</v>
      </c>
      <c r="H24" s="859">
        <v>136391.29871570531</v>
      </c>
      <c r="I24" s="1782">
        <v>204906.77877197106</v>
      </c>
      <c r="J24" s="859">
        <v>9232.5869365932631</v>
      </c>
      <c r="K24" s="1661">
        <v>31529.135210692151</v>
      </c>
      <c r="L24" s="1781">
        <v>6046.6652735764028</v>
      </c>
      <c r="M24" s="859">
        <v>15501.575138992888</v>
      </c>
      <c r="N24" s="873">
        <v>62310.018441341774</v>
      </c>
      <c r="O24" s="1783">
        <v>142596.79664643575</v>
      </c>
      <c r="P24" s="938">
        <v>-4.2778369434017804E-2</v>
      </c>
      <c r="Q24" s="1743">
        <v>5.5881487071019365E-2</v>
      </c>
      <c r="R24" s="1743">
        <v>2.9999999969732016E-2</v>
      </c>
      <c r="S24" s="1743">
        <v>-3.631580644287169E-2</v>
      </c>
    </row>
    <row r="25" spans="1:23" s="408" customFormat="1" ht="21" customHeight="1">
      <c r="A25" s="898">
        <v>2020</v>
      </c>
      <c r="B25" s="899" t="s">
        <v>214</v>
      </c>
      <c r="C25" s="1780">
        <v>16419.204381673186</v>
      </c>
      <c r="D25" s="931">
        <v>31801.869914117491</v>
      </c>
      <c r="E25" s="1781">
        <v>18212.004941789623</v>
      </c>
      <c r="F25" s="859">
        <v>5886.8701294849279</v>
      </c>
      <c r="G25" s="931">
        <v>72320.012826930324</v>
      </c>
      <c r="H25" s="859">
        <v>138509.71698819226</v>
      </c>
      <c r="I25" s="1782">
        <v>210829.67280872323</v>
      </c>
      <c r="J25" s="859">
        <v>10812.040292918702</v>
      </c>
      <c r="K25" s="1661">
        <v>32305.842278896576</v>
      </c>
      <c r="L25" s="1781">
        <v>6174.7309272644834</v>
      </c>
      <c r="M25" s="859">
        <v>15290.325837793174</v>
      </c>
      <c r="N25" s="873">
        <v>64582.842239636615</v>
      </c>
      <c r="O25" s="1783">
        <v>146246.87674314145</v>
      </c>
      <c r="P25" s="938">
        <v>6.3459865093136614E-2</v>
      </c>
      <c r="Q25" s="1743">
        <v>-9.7097236322952085E-2</v>
      </c>
      <c r="R25" s="1743">
        <v>-5.7006399350939319E-2</v>
      </c>
      <c r="S25" s="1743">
        <v>-4.6174054819857702E-2</v>
      </c>
    </row>
    <row r="26" spans="1:23" s="408" customFormat="1" ht="14.25" customHeight="1">
      <c r="A26" s="898"/>
      <c r="B26" s="899" t="s">
        <v>215</v>
      </c>
      <c r="C26" s="1780">
        <v>15960.11731478219</v>
      </c>
      <c r="D26" s="931">
        <v>32362.11900452897</v>
      </c>
      <c r="E26" s="1781">
        <v>17767.433819628444</v>
      </c>
      <c r="F26" s="859">
        <v>5639.044066967941</v>
      </c>
      <c r="G26" s="931">
        <v>71728.632362637014</v>
      </c>
      <c r="H26" s="859">
        <v>138982.57196538494</v>
      </c>
      <c r="I26" s="1782">
        <v>210711.20092376665</v>
      </c>
      <c r="J26" s="859">
        <v>10247.539516066901</v>
      </c>
      <c r="K26" s="1661">
        <v>33569.538350666509</v>
      </c>
      <c r="L26" s="1781">
        <v>5281.0360453117783</v>
      </c>
      <c r="M26" s="859">
        <v>15997.232513606834</v>
      </c>
      <c r="N26" s="873">
        <v>65095.24954799244</v>
      </c>
      <c r="O26" s="1783">
        <v>145615.98809720526</v>
      </c>
      <c r="P26" s="938">
        <v>-8.1843270530953305E-2</v>
      </c>
      <c r="Q26" s="1743">
        <v>-9.6877659581878106E-2</v>
      </c>
      <c r="R26" s="1743">
        <v>-3.4042553161270916E-3</v>
      </c>
      <c r="S26" s="1743">
        <v>-3.6721431039040908E-2</v>
      </c>
    </row>
    <row r="27" spans="1:23" s="408" customFormat="1" ht="14.25" customHeight="1">
      <c r="A27" s="898"/>
      <c r="B27" s="899" t="s">
        <v>216</v>
      </c>
      <c r="C27" s="1780">
        <v>14613.076426500302</v>
      </c>
      <c r="D27" s="931">
        <v>32816.133340971064</v>
      </c>
      <c r="E27" s="1781">
        <v>18197.073413414248</v>
      </c>
      <c r="F27" s="859">
        <v>5022.2480083050923</v>
      </c>
      <c r="G27" s="931">
        <v>70648.472071631375</v>
      </c>
      <c r="H27" s="859">
        <v>136396.20905890956</v>
      </c>
      <c r="I27" s="1782">
        <v>207044.68034870582</v>
      </c>
      <c r="J27" s="859">
        <v>9800.6315621539397</v>
      </c>
      <c r="K27" s="1661">
        <v>33497.837548019561</v>
      </c>
      <c r="L27" s="1781">
        <v>4735.9443674802133</v>
      </c>
      <c r="M27" s="859">
        <v>15970.13435939609</v>
      </c>
      <c r="N27" s="873">
        <v>64004.37500473814</v>
      </c>
      <c r="O27" s="1783">
        <v>143040.31433538924</v>
      </c>
      <c r="P27" s="938">
        <v>-5.9117559330843505E-2</v>
      </c>
      <c r="Q27" s="1743">
        <v>-0.17283231166402402</v>
      </c>
      <c r="R27" s="1743">
        <v>-7.8183511504903436E-4</v>
      </c>
      <c r="S27" s="1743">
        <v>-8.9914215495809913E-3</v>
      </c>
    </row>
    <row r="28" spans="1:23" s="408" customFormat="1" ht="14.25" customHeight="1">
      <c r="A28" s="898"/>
      <c r="B28" s="899" t="s">
        <v>217</v>
      </c>
      <c r="C28" s="1780">
        <v>14825.111542872424</v>
      </c>
      <c r="D28" s="931">
        <v>33581.620905857257</v>
      </c>
      <c r="E28" s="1781">
        <v>18402.983215341588</v>
      </c>
      <c r="F28" s="859">
        <v>4702.130865142738</v>
      </c>
      <c r="G28" s="931">
        <v>71511.822925098095</v>
      </c>
      <c r="H28" s="859">
        <v>135841.65560143243</v>
      </c>
      <c r="I28" s="1782">
        <v>207353.52852653054</v>
      </c>
      <c r="J28" s="859">
        <v>9652.0810035674858</v>
      </c>
      <c r="K28" s="1661">
        <v>33673.111865645915</v>
      </c>
      <c r="L28" s="1781">
        <v>5098.2383874026818</v>
      </c>
      <c r="M28" s="859">
        <v>16453.743705156634</v>
      </c>
      <c r="N28" s="873">
        <v>64877.139635812084</v>
      </c>
      <c r="O28" s="1783">
        <v>142476.42536248692</v>
      </c>
      <c r="P28" s="938">
        <v>-2.3604115910529799E-2</v>
      </c>
      <c r="Q28" s="1743">
        <v>-3.5325960634509102E-2</v>
      </c>
      <c r="R28" s="1743">
        <v>5.0000000017462298E-2</v>
      </c>
      <c r="S28" s="1743">
        <v>-3.6471768456976861E-2</v>
      </c>
    </row>
    <row r="29" spans="1:23" s="408" customFormat="1" ht="21" customHeight="1">
      <c r="A29" s="898">
        <v>2021</v>
      </c>
      <c r="B29" s="899" t="s">
        <v>214</v>
      </c>
      <c r="C29" s="1780">
        <v>17415.559756513419</v>
      </c>
      <c r="D29" s="931">
        <v>33298.707003076699</v>
      </c>
      <c r="E29" s="1781">
        <v>18324.077808956619</v>
      </c>
      <c r="F29" s="859">
        <v>4644.8943483533512</v>
      </c>
      <c r="G29" s="931">
        <v>73683.265711900342</v>
      </c>
      <c r="H29" s="859">
        <v>134693.9640978761</v>
      </c>
      <c r="I29" s="1782">
        <v>208377.26300126262</v>
      </c>
      <c r="J29" s="859">
        <v>10913.828979972961</v>
      </c>
      <c r="K29" s="1661">
        <v>34216.505140713765</v>
      </c>
      <c r="L29" s="1781">
        <v>4858.3720474210886</v>
      </c>
      <c r="M29" s="859">
        <v>16163.819364580682</v>
      </c>
      <c r="N29" s="873">
        <v>66152.530816663042</v>
      </c>
      <c r="O29" s="1783">
        <v>142224.82280585903</v>
      </c>
      <c r="P29" s="938">
        <v>2.6795000248966971E-2</v>
      </c>
      <c r="Q29" s="1743">
        <v>5.2839745439996477E-3</v>
      </c>
      <c r="R29" s="1743">
        <v>3.3191486174473539E-2</v>
      </c>
      <c r="S29" s="1743">
        <v>-9.0621259470935911E-2</v>
      </c>
    </row>
    <row r="30" spans="1:23" s="408" customFormat="1" ht="14.25" customHeight="1">
      <c r="A30" s="1099"/>
      <c r="B30" s="1448" t="s">
        <v>215</v>
      </c>
      <c r="C30" s="1784">
        <v>18085.26067622154</v>
      </c>
      <c r="D30" s="1612">
        <v>33880.541157382206</v>
      </c>
      <c r="E30" s="1785">
        <v>18706.85962416073</v>
      </c>
      <c r="F30" s="860">
        <v>4490.3881350253587</v>
      </c>
      <c r="G30" s="1612">
        <v>75163.053001715147</v>
      </c>
      <c r="H30" s="860">
        <v>138036.94220776128</v>
      </c>
      <c r="I30" s="1786">
        <v>213200.03520947645</v>
      </c>
      <c r="J30" s="860">
        <v>11028.936945137966</v>
      </c>
      <c r="K30" s="1667">
        <v>35131.779213331916</v>
      </c>
      <c r="L30" s="1785">
        <v>4867.2970381468886</v>
      </c>
      <c r="M30" s="860">
        <v>15988.815941983845</v>
      </c>
      <c r="N30" s="1605">
        <v>67016.844446288495</v>
      </c>
      <c r="O30" s="1787">
        <v>146183.22706354695</v>
      </c>
      <c r="P30" s="938">
        <v>3.4089253085767268E-3</v>
      </c>
      <c r="Q30" s="1743">
        <v>1.5307687877793796E-2</v>
      </c>
      <c r="R30" s="1743">
        <v>4.0000000037252903E-2</v>
      </c>
      <c r="S30" s="1743">
        <v>-3.6300359002780169E-2</v>
      </c>
    </row>
    <row r="31" spans="1:23" s="324" customFormat="1" ht="20.25" customHeight="1">
      <c r="A31" s="429">
        <v>2020</v>
      </c>
      <c r="B31" s="550" t="s">
        <v>394</v>
      </c>
      <c r="C31" s="760">
        <v>17059.233468232262</v>
      </c>
      <c r="D31" s="760">
        <v>32878.436715375065</v>
      </c>
      <c r="E31" s="792">
        <v>17982.362464509981</v>
      </c>
      <c r="F31" s="760">
        <v>5254.8872560539039</v>
      </c>
      <c r="G31" s="796">
        <v>73174.86137190093</v>
      </c>
      <c r="H31" s="780">
        <v>139388.3638276353</v>
      </c>
      <c r="I31" s="797">
        <v>212563.27839102561</v>
      </c>
      <c r="J31" s="793">
        <v>10369.98678446831</v>
      </c>
      <c r="K31" s="781">
        <v>33652.957666828239</v>
      </c>
      <c r="L31" s="792">
        <v>5006.7309498798604</v>
      </c>
      <c r="M31" s="789">
        <v>16454.41119761247</v>
      </c>
      <c r="N31" s="801">
        <v>65484.059288785676</v>
      </c>
      <c r="O31" s="801">
        <v>147079.20751842274</v>
      </c>
      <c r="P31" s="332">
        <v>-5.8532270280920784E-2</v>
      </c>
      <c r="Q31" s="943">
        <v>-2.7310003202728694E-2</v>
      </c>
      <c r="R31" s="943">
        <v>5.319148936541751E-2</v>
      </c>
      <c r="S31" s="943">
        <v>1.1583817191421986E-2</v>
      </c>
      <c r="T31" s="378"/>
      <c r="U31" s="378"/>
      <c r="V31" s="378"/>
      <c r="W31" s="378"/>
    </row>
    <row r="32" spans="1:23" s="324" customFormat="1" ht="14.25" customHeight="1">
      <c r="A32" s="1055"/>
      <c r="B32" s="814" t="s">
        <v>395</v>
      </c>
      <c r="C32" s="760">
        <v>15558.69218724078</v>
      </c>
      <c r="D32" s="760">
        <v>32934.140487895093</v>
      </c>
      <c r="E32" s="792">
        <v>17899.730381345318</v>
      </c>
      <c r="F32" s="760">
        <v>5073.4183580113377</v>
      </c>
      <c r="G32" s="796">
        <v>71465.941601641287</v>
      </c>
      <c r="H32" s="780">
        <v>137943.12551530695</v>
      </c>
      <c r="I32" s="797">
        <v>209409.04392545891</v>
      </c>
      <c r="J32" s="793">
        <v>9711.0543197956395</v>
      </c>
      <c r="K32" s="781">
        <v>33635.388963128709</v>
      </c>
      <c r="L32" s="792">
        <v>4923.1638626301101</v>
      </c>
      <c r="M32" s="789">
        <v>16420.452486593695</v>
      </c>
      <c r="N32" s="801">
        <v>64690.174253754529</v>
      </c>
      <c r="O32" s="801">
        <v>144718.83514113261</v>
      </c>
      <c r="P32" s="332">
        <v>-3.981285124518763E-2</v>
      </c>
      <c r="Q32" s="943">
        <v>0.11462160637893248</v>
      </c>
      <c r="R32" s="943">
        <v>-2.3191489337477833E-2</v>
      </c>
      <c r="S32" s="943">
        <v>3.4530571778304875E-2</v>
      </c>
      <c r="T32" s="378"/>
      <c r="U32" s="378"/>
      <c r="V32" s="378"/>
      <c r="W32" s="378"/>
    </row>
    <row r="33" spans="1:23" s="324" customFormat="1" ht="14.25" customHeight="1">
      <c r="A33" s="1055"/>
      <c r="B33" s="814" t="s">
        <v>396</v>
      </c>
      <c r="C33" s="760">
        <v>14613.076426500302</v>
      </c>
      <c r="D33" s="760">
        <v>32816.133340971064</v>
      </c>
      <c r="E33" s="792">
        <v>18197.073413414248</v>
      </c>
      <c r="F33" s="760">
        <v>5022.2480083050923</v>
      </c>
      <c r="G33" s="796">
        <v>70648.472071631375</v>
      </c>
      <c r="H33" s="780">
        <v>136396.20905890956</v>
      </c>
      <c r="I33" s="797">
        <v>207044.68034870582</v>
      </c>
      <c r="J33" s="793">
        <v>9800.6315621539397</v>
      </c>
      <c r="K33" s="781">
        <v>33497.837548019561</v>
      </c>
      <c r="L33" s="792">
        <v>4735.9443674802133</v>
      </c>
      <c r="M33" s="789">
        <v>15970.13435939609</v>
      </c>
      <c r="N33" s="801">
        <v>64004.37500473814</v>
      </c>
      <c r="O33" s="801">
        <v>143040.31433538924</v>
      </c>
      <c r="P33" s="332">
        <v>-5.9117559330843505E-2</v>
      </c>
      <c r="Q33" s="943">
        <v>-0.17283231166402402</v>
      </c>
      <c r="R33" s="943">
        <v>-7.8183511504903436E-4</v>
      </c>
      <c r="S33" s="943">
        <v>-8.9914215495809913E-3</v>
      </c>
      <c r="T33" s="378"/>
      <c r="U33" s="378"/>
      <c r="V33" s="378"/>
      <c r="W33" s="378"/>
    </row>
    <row r="34" spans="1:23" s="324" customFormat="1" ht="14.25" customHeight="1">
      <c r="A34" s="1055"/>
      <c r="B34" s="814" t="s">
        <v>397</v>
      </c>
      <c r="C34" s="760">
        <v>14087.567535731583</v>
      </c>
      <c r="D34" s="760">
        <v>33368.348903394988</v>
      </c>
      <c r="E34" s="792">
        <v>18550.228642968221</v>
      </c>
      <c r="F34" s="760">
        <v>4724.0754968677038</v>
      </c>
      <c r="G34" s="796">
        <v>70730.183052177264</v>
      </c>
      <c r="H34" s="780">
        <v>135740.17047151513</v>
      </c>
      <c r="I34" s="797">
        <v>206470.37507411794</v>
      </c>
      <c r="J34" s="793">
        <v>9122.8174151091371</v>
      </c>
      <c r="K34" s="781">
        <v>33464.701043803172</v>
      </c>
      <c r="L34" s="792">
        <v>5017.4399111003868</v>
      </c>
      <c r="M34" s="789">
        <v>16356.440085438922</v>
      </c>
      <c r="N34" s="801">
        <v>63961.333184741881</v>
      </c>
      <c r="O34" s="801">
        <v>142509.05783395845</v>
      </c>
      <c r="P34" s="332">
        <v>-3.7526785233239934E-2</v>
      </c>
      <c r="Q34" s="943">
        <v>-6.5270709737887955E-2</v>
      </c>
      <c r="R34" s="943">
        <v>2.1550425532041118E-2</v>
      </c>
      <c r="S34" s="943">
        <v>-1.5944582381052896E-2</v>
      </c>
      <c r="T34" s="378"/>
      <c r="U34" s="378"/>
      <c r="V34" s="378"/>
      <c r="W34" s="378"/>
    </row>
    <row r="35" spans="1:23" s="324" customFormat="1" ht="14.25" customHeight="1">
      <c r="A35" s="1055"/>
      <c r="B35" s="814" t="s">
        <v>398</v>
      </c>
      <c r="C35" s="760">
        <v>14450.159890086308</v>
      </c>
      <c r="D35" s="760">
        <v>33398.814642188911</v>
      </c>
      <c r="E35" s="792">
        <v>18701.953620130484</v>
      </c>
      <c r="F35" s="760">
        <v>4754.7846596972231</v>
      </c>
      <c r="G35" s="796">
        <v>71305.759620613549</v>
      </c>
      <c r="H35" s="780">
        <v>134527.43171021453</v>
      </c>
      <c r="I35" s="797">
        <v>205833.15842534939</v>
      </c>
      <c r="J35" s="793">
        <v>9433.2570582286262</v>
      </c>
      <c r="K35" s="781">
        <v>33533.658136206177</v>
      </c>
      <c r="L35" s="792">
        <v>5138.1557698469614</v>
      </c>
      <c r="M35" s="789">
        <v>16480.819876569345</v>
      </c>
      <c r="N35" s="801">
        <v>64585.958919146695</v>
      </c>
      <c r="O35" s="801">
        <v>141247.16540167929</v>
      </c>
      <c r="P35" s="332">
        <v>4.6808510622213362E-2</v>
      </c>
      <c r="Q35" s="943">
        <v>6.8078295582381543E-2</v>
      </c>
      <c r="R35" s="943">
        <v>-3.2905478670727462E-2</v>
      </c>
      <c r="S35" s="943">
        <v>3.4104523423593491E-2</v>
      </c>
      <c r="T35" s="378"/>
      <c r="U35" s="378"/>
      <c r="V35" s="378"/>
      <c r="W35" s="378"/>
    </row>
    <row r="36" spans="1:23" s="324" customFormat="1" ht="14.25" customHeight="1">
      <c r="A36" s="1055"/>
      <c r="B36" s="814" t="s">
        <v>399</v>
      </c>
      <c r="C36" s="760">
        <v>14825.111542872424</v>
      </c>
      <c r="D36" s="760">
        <v>33581.620905857257</v>
      </c>
      <c r="E36" s="792">
        <v>18402.983215341588</v>
      </c>
      <c r="F36" s="760">
        <v>4702.130865142738</v>
      </c>
      <c r="G36" s="796">
        <v>71511.822925098095</v>
      </c>
      <c r="H36" s="780">
        <v>135841.65560143243</v>
      </c>
      <c r="I36" s="797">
        <v>207353.52852653054</v>
      </c>
      <c r="J36" s="793">
        <v>9652.0810035674858</v>
      </c>
      <c r="K36" s="781">
        <v>33673.111865645915</v>
      </c>
      <c r="L36" s="792">
        <v>5098.2383874026818</v>
      </c>
      <c r="M36" s="789">
        <v>16453.743705156634</v>
      </c>
      <c r="N36" s="801">
        <v>64877.139635812084</v>
      </c>
      <c r="O36" s="801">
        <v>142476.42536248692</v>
      </c>
      <c r="P36" s="332">
        <v>-2.3604115910529799E-2</v>
      </c>
      <c r="Q36" s="943">
        <v>-3.5325960634509102E-2</v>
      </c>
      <c r="R36" s="943">
        <v>5.0000000017462298E-2</v>
      </c>
      <c r="S36" s="943">
        <v>-3.6471768456976861E-2</v>
      </c>
      <c r="T36" s="378"/>
      <c r="U36" s="378"/>
      <c r="V36" s="378"/>
      <c r="W36" s="378"/>
    </row>
    <row r="37" spans="1:23" s="324" customFormat="1" ht="20.25" customHeight="1">
      <c r="A37" s="1055">
        <v>2021</v>
      </c>
      <c r="B37" s="814" t="s">
        <v>400</v>
      </c>
      <c r="C37" s="760">
        <v>15385.383831287607</v>
      </c>
      <c r="D37" s="760">
        <v>33310.639125013884</v>
      </c>
      <c r="E37" s="792">
        <v>18604.441236699939</v>
      </c>
      <c r="F37" s="760">
        <v>4471.9364630063374</v>
      </c>
      <c r="G37" s="796">
        <v>71772.331918417505</v>
      </c>
      <c r="H37" s="780">
        <v>135470.7678018802</v>
      </c>
      <c r="I37" s="797">
        <v>207243.13631604239</v>
      </c>
      <c r="J37" s="793">
        <v>9949.4555142707959</v>
      </c>
      <c r="K37" s="781">
        <v>33625.859494537406</v>
      </c>
      <c r="L37" s="792">
        <v>4906.5622984881165</v>
      </c>
      <c r="M37" s="789">
        <v>16266.555427204894</v>
      </c>
      <c r="N37" s="801">
        <v>64748.560174498911</v>
      </c>
      <c r="O37" s="801">
        <v>142494.53731252899</v>
      </c>
      <c r="P37" s="332">
        <v>-6.8737590258024284E-2</v>
      </c>
      <c r="Q37" s="943">
        <v>0.12743999769736547</v>
      </c>
      <c r="R37" s="943">
        <v>3.6595744692021981E-2</v>
      </c>
      <c r="S37" s="943">
        <v>3.8829014491057023E-2</v>
      </c>
      <c r="T37" s="378"/>
      <c r="U37" s="378"/>
      <c r="V37" s="378"/>
      <c r="W37" s="378"/>
    </row>
    <row r="38" spans="1:23" s="324" customFormat="1" ht="14.25" customHeight="1">
      <c r="A38" s="1055"/>
      <c r="B38" s="814" t="s">
        <v>401</v>
      </c>
      <c r="C38" s="760">
        <v>16589.164663245494</v>
      </c>
      <c r="D38" s="760">
        <v>33191.610145031598</v>
      </c>
      <c r="E38" s="792">
        <v>18676.856375556297</v>
      </c>
      <c r="F38" s="760">
        <v>4582.7720823362179</v>
      </c>
      <c r="G38" s="796">
        <v>73040.464486682395</v>
      </c>
      <c r="H38" s="780">
        <v>137393.9503086133</v>
      </c>
      <c r="I38" s="797">
        <v>210434.4647952957</v>
      </c>
      <c r="J38" s="793">
        <v>10385.055664910768</v>
      </c>
      <c r="K38" s="781">
        <v>34030.493971128279</v>
      </c>
      <c r="L38" s="792">
        <v>4778.7054277485722</v>
      </c>
      <c r="M38" s="789">
        <v>15922.799226019815</v>
      </c>
      <c r="N38" s="801">
        <v>65117.056210800707</v>
      </c>
      <c r="O38" s="801">
        <v>145317.43808839086</v>
      </c>
      <c r="P38" s="332">
        <v>6.1220512787258485E-2</v>
      </c>
      <c r="Q38" s="943">
        <v>1.9209932725061662E-3</v>
      </c>
      <c r="R38" s="943">
        <v>4.9999999988358468E-2</v>
      </c>
      <c r="S38" s="943">
        <v>-2.950389587203972E-2</v>
      </c>
      <c r="T38" s="378"/>
      <c r="U38" s="378"/>
      <c r="V38" s="378"/>
      <c r="W38" s="378"/>
    </row>
    <row r="39" spans="1:23" s="324" customFormat="1" ht="14.25" customHeight="1">
      <c r="A39" s="1055"/>
      <c r="B39" s="814" t="s">
        <v>390</v>
      </c>
      <c r="C39" s="760">
        <v>17415.559756513419</v>
      </c>
      <c r="D39" s="760">
        <v>33298.707003076699</v>
      </c>
      <c r="E39" s="792">
        <v>18324.077808956619</v>
      </c>
      <c r="F39" s="760">
        <v>4644.8943483533512</v>
      </c>
      <c r="G39" s="796">
        <v>73683.265711900342</v>
      </c>
      <c r="H39" s="780">
        <v>134693.9640978761</v>
      </c>
      <c r="I39" s="797">
        <v>208377.26300126262</v>
      </c>
      <c r="J39" s="793">
        <v>10913.828979972961</v>
      </c>
      <c r="K39" s="781">
        <v>34216.505140713765</v>
      </c>
      <c r="L39" s="792">
        <v>4858.3720474210886</v>
      </c>
      <c r="M39" s="789">
        <v>16163.819364580682</v>
      </c>
      <c r="N39" s="801">
        <v>66152.530816663042</v>
      </c>
      <c r="O39" s="801">
        <v>142224.82280585903</v>
      </c>
      <c r="P39" s="332">
        <v>2.6795000248966971E-2</v>
      </c>
      <c r="Q39" s="943">
        <v>5.2839745439996477E-3</v>
      </c>
      <c r="R39" s="943">
        <v>3.3191486174473539E-2</v>
      </c>
      <c r="S39" s="943">
        <v>-9.0621259470935911E-2</v>
      </c>
      <c r="T39" s="378"/>
      <c r="U39" s="378"/>
      <c r="V39" s="378"/>
      <c r="W39" s="378"/>
    </row>
    <row r="40" spans="1:23" s="324" customFormat="1" ht="14.25" customHeight="1">
      <c r="A40" s="1055"/>
      <c r="B40" s="814" t="s">
        <v>391</v>
      </c>
      <c r="C40" s="760">
        <v>17878.39671169483</v>
      </c>
      <c r="D40" s="760">
        <v>33565.021420620295</v>
      </c>
      <c r="E40" s="792">
        <v>18412.599298626687</v>
      </c>
      <c r="F40" s="760">
        <v>4572.9607793360947</v>
      </c>
      <c r="G40" s="796">
        <v>74428.958214931903</v>
      </c>
      <c r="H40" s="780">
        <v>134128.62404218444</v>
      </c>
      <c r="I40" s="797">
        <v>208557.55225711313</v>
      </c>
      <c r="J40" s="793">
        <v>10691.541639140982</v>
      </c>
      <c r="K40" s="781">
        <v>34309.007694564869</v>
      </c>
      <c r="L40" s="792">
        <v>4811.3051181629044</v>
      </c>
      <c r="M40" s="789">
        <v>15966.158883687323</v>
      </c>
      <c r="N40" s="801">
        <v>65777.958926059116</v>
      </c>
      <c r="O40" s="801">
        <v>142779.5563156814</v>
      </c>
      <c r="P40" s="332">
        <v>-1.9995346005998726E-2</v>
      </c>
      <c r="Q40" s="943">
        <v>-5.4409496962762205E-2</v>
      </c>
      <c r="R40" s="943">
        <v>-3.0000003229361027E-2</v>
      </c>
      <c r="S40" s="943">
        <v>3.7015372625319287E-2</v>
      </c>
      <c r="T40" s="378"/>
      <c r="U40" s="378"/>
      <c r="V40" s="378"/>
      <c r="W40" s="378"/>
    </row>
    <row r="41" spans="1:23" s="324" customFormat="1" ht="14.25" customHeight="1">
      <c r="A41" s="1055"/>
      <c r="B41" s="814" t="s">
        <v>392</v>
      </c>
      <c r="C41" s="760">
        <v>19117.931752350094</v>
      </c>
      <c r="D41" s="760">
        <v>33693.507428618308</v>
      </c>
      <c r="E41" s="792">
        <v>18188.243064256487</v>
      </c>
      <c r="F41" s="760">
        <v>4513.2747539338998</v>
      </c>
      <c r="G41" s="796">
        <v>75512.913812323532</v>
      </c>
      <c r="H41" s="780">
        <v>137297.16275395427</v>
      </c>
      <c r="I41" s="797">
        <v>212810.07337478848</v>
      </c>
      <c r="J41" s="793">
        <v>11388.043617911955</v>
      </c>
      <c r="K41" s="781">
        <v>34870.233034360936</v>
      </c>
      <c r="L41" s="792">
        <v>4885.0278449586403</v>
      </c>
      <c r="M41" s="789">
        <v>15901.645599522515</v>
      </c>
      <c r="N41" s="801">
        <v>67044.845900021232</v>
      </c>
      <c r="O41" s="801">
        <v>145765.31106562333</v>
      </c>
      <c r="P41" s="332">
        <v>-4.3186835257074563E-2</v>
      </c>
      <c r="Q41" s="943">
        <v>-0.10419673281649011</v>
      </c>
      <c r="R41" s="943">
        <v>-3.1914893188513815E-3</v>
      </c>
      <c r="S41" s="943">
        <v>-8.3590856083901599E-2</v>
      </c>
      <c r="T41" s="378"/>
      <c r="U41" s="378"/>
      <c r="V41" s="378"/>
      <c r="W41" s="378"/>
    </row>
    <row r="42" spans="1:23" s="324" customFormat="1" ht="14.25" customHeight="1">
      <c r="A42" s="1055"/>
      <c r="B42" s="814" t="s">
        <v>393</v>
      </c>
      <c r="C42" s="760">
        <v>18085.26067622154</v>
      </c>
      <c r="D42" s="760">
        <v>33880.541157382206</v>
      </c>
      <c r="E42" s="792">
        <v>18706.85962416073</v>
      </c>
      <c r="F42" s="760">
        <v>4490.3881350253587</v>
      </c>
      <c r="G42" s="796">
        <v>75163.053001715147</v>
      </c>
      <c r="H42" s="780">
        <v>138036.94220776128</v>
      </c>
      <c r="I42" s="797">
        <v>213200.03520947645</v>
      </c>
      <c r="J42" s="793">
        <v>11028.936945137966</v>
      </c>
      <c r="K42" s="781">
        <v>35131.779213331916</v>
      </c>
      <c r="L42" s="792">
        <v>4867.2970381468886</v>
      </c>
      <c r="M42" s="789">
        <v>15988.815941983845</v>
      </c>
      <c r="N42" s="801">
        <v>67016.844446288495</v>
      </c>
      <c r="O42" s="801">
        <v>146183.22706354695</v>
      </c>
      <c r="P42" s="332">
        <v>3.4089253085767268E-3</v>
      </c>
      <c r="Q42" s="943">
        <v>1.5307687877793796E-2</v>
      </c>
      <c r="R42" s="943">
        <v>4.0000000037252903E-2</v>
      </c>
      <c r="S42" s="943">
        <v>-3.6300359002780169E-2</v>
      </c>
      <c r="T42" s="378"/>
      <c r="U42" s="378"/>
      <c r="V42" s="378"/>
      <c r="W42" s="378"/>
    </row>
    <row r="43" spans="1:23" s="324" customFormat="1" ht="14.25" customHeight="1">
      <c r="A43" s="1055"/>
      <c r="B43" s="814" t="s">
        <v>394</v>
      </c>
      <c r="C43" s="760">
        <v>18853.969505931713</v>
      </c>
      <c r="D43" s="760">
        <v>33858.395743708403</v>
      </c>
      <c r="E43" s="792">
        <v>18798.2321100359</v>
      </c>
      <c r="F43" s="760">
        <v>4995.4515234563278</v>
      </c>
      <c r="G43" s="796">
        <v>76506.051258111707</v>
      </c>
      <c r="H43" s="780">
        <v>134957.65181826276</v>
      </c>
      <c r="I43" s="797">
        <v>211463.77307637449</v>
      </c>
      <c r="J43" s="793">
        <v>10167.642559436994</v>
      </c>
      <c r="K43" s="781">
        <v>34688.424173888256</v>
      </c>
      <c r="L43" s="792">
        <v>5253.7196845068693</v>
      </c>
      <c r="M43" s="789">
        <v>16319.018908997314</v>
      </c>
      <c r="N43" s="801">
        <v>66428.744328398563</v>
      </c>
      <c r="O43" s="801">
        <v>145035.07542608399</v>
      </c>
      <c r="P43" s="332">
        <v>2.3749793599563418E-3</v>
      </c>
      <c r="Q43" s="943">
        <v>-6.0998430868494324E-2</v>
      </c>
      <c r="R43" s="943">
        <v>7.0000000006984919E-2</v>
      </c>
      <c r="S43" s="943">
        <v>-4.6678108046762645E-2</v>
      </c>
      <c r="T43" s="378"/>
      <c r="U43" s="378"/>
      <c r="V43" s="378"/>
      <c r="W43" s="378"/>
    </row>
    <row r="44" spans="1:23" s="5" customFormat="1" ht="20.25" customHeight="1">
      <c r="A44" s="228" t="s">
        <v>719</v>
      </c>
      <c r="B44" s="1352"/>
      <c r="C44" s="230"/>
      <c r="D44" s="230"/>
      <c r="E44" s="230"/>
      <c r="F44" s="230"/>
      <c r="G44" s="230"/>
      <c r="H44" s="230"/>
      <c r="I44" s="1353"/>
      <c r="J44" s="1353"/>
      <c r="K44" s="228"/>
      <c r="L44" s="228"/>
      <c r="M44" s="228"/>
      <c r="N44" s="228"/>
      <c r="O44" s="250" t="s">
        <v>720</v>
      </c>
      <c r="P44" s="2"/>
      <c r="Q44" s="2"/>
      <c r="R44" s="2"/>
      <c r="S44" s="2"/>
    </row>
    <row r="45" spans="1:23" s="5" customFormat="1" ht="13.7" customHeight="1">
      <c r="A45" s="183" t="s">
        <v>721</v>
      </c>
      <c r="B45" s="1354"/>
      <c r="H45" s="6"/>
      <c r="I45" s="6"/>
      <c r="O45" s="252" t="s">
        <v>722</v>
      </c>
      <c r="P45" s="2"/>
      <c r="Q45" s="2"/>
      <c r="R45" s="2"/>
      <c r="S45" s="2"/>
    </row>
    <row r="46" spans="1:23">
      <c r="L46" s="29"/>
      <c r="N46" s="29"/>
      <c r="O46" s="29"/>
    </row>
    <row r="47" spans="1:23" s="43" customFormat="1" ht="14.25">
      <c r="A47" s="336" t="s">
        <v>723</v>
      </c>
      <c r="B47" s="336"/>
      <c r="C47" s="336"/>
      <c r="D47" s="336"/>
      <c r="E47" s="336"/>
      <c r="F47" s="336"/>
      <c r="G47" s="336"/>
      <c r="H47" s="336"/>
      <c r="I47" s="336"/>
      <c r="J47" s="336"/>
      <c r="K47" s="336"/>
      <c r="L47" s="336"/>
      <c r="M47" s="336"/>
      <c r="N47" s="336"/>
      <c r="O47" s="336"/>
      <c r="P47" s="1788"/>
      <c r="Q47" s="1788"/>
      <c r="R47" s="1788"/>
      <c r="S47" s="1788"/>
    </row>
    <row r="48" spans="1:23">
      <c r="A48" s="154"/>
      <c r="B48" s="1113"/>
      <c r="C48" s="1789"/>
      <c r="D48" s="1789"/>
      <c r="E48" s="1789"/>
      <c r="F48" s="1789"/>
      <c r="G48" s="1789"/>
      <c r="H48" s="1789"/>
      <c r="I48" s="1789"/>
      <c r="J48" s="1789"/>
      <c r="K48" s="1789"/>
      <c r="L48" s="1789"/>
      <c r="M48" s="1789"/>
      <c r="N48" s="1789"/>
      <c r="O48" s="1789"/>
    </row>
    <row r="49" spans="3:15">
      <c r="C49" s="1789"/>
      <c r="D49" s="1789"/>
      <c r="E49" s="1789"/>
      <c r="F49" s="1789"/>
      <c r="G49" s="1789"/>
      <c r="H49" s="1789"/>
      <c r="I49" s="1789"/>
      <c r="J49" s="1789"/>
      <c r="K49" s="1789"/>
      <c r="L49" s="1789"/>
      <c r="M49" s="1789"/>
      <c r="N49" s="1789"/>
      <c r="O49" s="1789"/>
    </row>
  </sheetData>
  <mergeCells count="2">
    <mergeCell ref="A10:B12"/>
    <mergeCell ref="A7:B9"/>
  </mergeCells>
  <phoneticPr fontId="0" type="noConversion"/>
  <printOptions horizontalCentered="1" verticalCentered="1"/>
  <pageMargins left="0" right="0" top="0" bottom="0" header="0.511811023622047" footer="0.511811023622047"/>
  <pageSetup paperSize="9" scale="75"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W52"/>
  <sheetViews>
    <sheetView zoomScale="90" zoomScaleNormal="90" workbookViewId="0">
      <pane ySplit="12" topLeftCell="A38" activePane="bottomLeft" state="frozen"/>
      <selection activeCell="B4" sqref="B4"/>
      <selection pane="bottomLeft" activeCell="B4" sqref="B4"/>
    </sheetView>
  </sheetViews>
  <sheetFormatPr defaultColWidth="7.85546875" defaultRowHeight="15"/>
  <cols>
    <col min="1" max="2" width="9.28515625" style="29" customWidth="1"/>
    <col min="3" max="3" width="11.140625" style="14" customWidth="1"/>
    <col min="4" max="4" width="13.7109375" style="14" customWidth="1"/>
    <col min="5" max="5" width="12.7109375" style="14" customWidth="1"/>
    <col min="6" max="6" width="14.7109375" style="14" customWidth="1"/>
    <col min="7" max="8" width="14.28515625" style="14" customWidth="1"/>
    <col min="9" max="9" width="12.85546875" style="14" customWidth="1"/>
    <col min="10" max="12" width="13.7109375" style="14" customWidth="1"/>
    <col min="13" max="13" width="17.7109375" style="14" customWidth="1"/>
    <col min="14" max="14" width="8.7109375" style="14" customWidth="1"/>
    <col min="15" max="16384" width="7.85546875" style="14"/>
  </cols>
  <sheetData>
    <row r="1" spans="1:15" ht="18">
      <c r="A1" s="18" t="s">
        <v>1673</v>
      </c>
      <c r="B1" s="13"/>
      <c r="C1" s="12"/>
      <c r="D1" s="12"/>
      <c r="E1" s="12"/>
      <c r="F1" s="12"/>
      <c r="G1" s="12"/>
      <c r="H1" s="12"/>
      <c r="I1" s="12"/>
      <c r="J1" s="12"/>
      <c r="K1" s="12"/>
      <c r="L1" s="12"/>
      <c r="M1" s="12"/>
    </row>
    <row r="2" spans="1:15" ht="18">
      <c r="A2" s="1066" t="s">
        <v>724</v>
      </c>
      <c r="B2" s="13"/>
      <c r="C2" s="12"/>
      <c r="D2" s="12"/>
      <c r="E2" s="12"/>
      <c r="F2" s="12"/>
      <c r="G2" s="12"/>
      <c r="H2" s="12"/>
      <c r="I2" s="12"/>
      <c r="J2" s="12"/>
      <c r="K2" s="12"/>
      <c r="L2" s="12"/>
      <c r="M2" s="12"/>
    </row>
    <row r="3" spans="1:15" ht="18">
      <c r="A3" s="18" t="s">
        <v>725</v>
      </c>
      <c r="B3" s="13"/>
      <c r="C3" s="12"/>
      <c r="D3" s="12"/>
      <c r="E3" s="12"/>
      <c r="F3" s="12"/>
      <c r="G3" s="12"/>
      <c r="H3" s="12"/>
      <c r="I3" s="12"/>
      <c r="J3" s="12"/>
      <c r="K3" s="12"/>
      <c r="L3" s="12"/>
      <c r="M3" s="12"/>
    </row>
    <row r="4" spans="1:15" ht="18">
      <c r="A4" s="1066" t="s">
        <v>349</v>
      </c>
      <c r="B4" s="13"/>
      <c r="C4" s="12"/>
      <c r="D4" s="12"/>
      <c r="E4" s="12"/>
      <c r="F4" s="12"/>
      <c r="G4" s="12"/>
      <c r="H4" s="12"/>
      <c r="I4" s="12"/>
      <c r="J4" s="12"/>
      <c r="K4" s="12"/>
      <c r="L4" s="12"/>
      <c r="M4" s="12"/>
    </row>
    <row r="5" spans="1:15" ht="18" customHeight="1">
      <c r="A5" s="18" t="s">
        <v>348</v>
      </c>
      <c r="B5" s="13"/>
      <c r="C5" s="12"/>
      <c r="D5" s="12"/>
      <c r="E5" s="12"/>
      <c r="F5" s="12"/>
      <c r="G5" s="12"/>
      <c r="H5" s="12"/>
      <c r="I5" s="12"/>
      <c r="J5" s="12"/>
      <c r="K5" s="12"/>
      <c r="L5" s="12"/>
      <c r="M5" s="12"/>
    </row>
    <row r="6" spans="1:15" ht="1.5" hidden="1" customHeight="1">
      <c r="A6" s="18"/>
      <c r="B6" s="13"/>
      <c r="C6" s="12"/>
      <c r="D6" s="12" t="s">
        <v>726</v>
      </c>
      <c r="E6" s="12"/>
      <c r="F6" s="12"/>
      <c r="G6" s="12"/>
      <c r="H6" s="12"/>
      <c r="I6" s="12"/>
      <c r="J6" s="12"/>
      <c r="K6" s="12"/>
      <c r="L6" s="12" t="s">
        <v>726</v>
      </c>
      <c r="M6" s="12"/>
    </row>
    <row r="7" spans="1:15">
      <c r="A7" s="9" t="s">
        <v>346</v>
      </c>
      <c r="B7" s="15"/>
      <c r="C7" s="16"/>
      <c r="D7" s="16"/>
      <c r="E7" s="16"/>
      <c r="F7" s="16"/>
      <c r="G7" s="16"/>
      <c r="H7" s="16"/>
      <c r="I7" s="16"/>
      <c r="J7" s="16"/>
      <c r="K7" s="16"/>
      <c r="L7" s="16"/>
      <c r="M7" s="24" t="s">
        <v>347</v>
      </c>
    </row>
    <row r="8" spans="1:15" s="44" customFormat="1" ht="18.600000000000001" customHeight="1">
      <c r="A8" s="59"/>
      <c r="B8" s="134"/>
      <c r="C8" s="317" t="s">
        <v>455</v>
      </c>
      <c r="D8" s="130"/>
      <c r="E8" s="130"/>
      <c r="F8" s="130"/>
      <c r="G8" s="130"/>
      <c r="H8" s="130"/>
      <c r="I8" s="140"/>
      <c r="J8" s="318" t="s">
        <v>453</v>
      </c>
      <c r="K8" s="131"/>
      <c r="L8" s="135"/>
      <c r="M8" s="1158" t="s">
        <v>727</v>
      </c>
    </row>
    <row r="9" spans="1:15" s="44" customFormat="1" ht="15.75">
      <c r="A9" s="1739"/>
      <c r="B9" s="1713"/>
      <c r="C9" s="75"/>
      <c r="D9" s="84" t="s">
        <v>456</v>
      </c>
      <c r="E9" s="75"/>
      <c r="F9" s="84" t="s">
        <v>462</v>
      </c>
      <c r="G9" s="119" t="s">
        <v>368</v>
      </c>
      <c r="H9" s="121"/>
      <c r="I9" s="84"/>
      <c r="J9" s="75"/>
      <c r="K9" s="136" t="s">
        <v>349</v>
      </c>
      <c r="L9" s="247" t="s">
        <v>408</v>
      </c>
      <c r="M9" s="136" t="s">
        <v>728</v>
      </c>
    </row>
    <row r="10" spans="1:15" s="44" customFormat="1" ht="15.95" customHeight="1">
      <c r="A10" s="27" t="s">
        <v>356</v>
      </c>
      <c r="B10" s="78"/>
      <c r="C10" s="100" t="s">
        <v>729</v>
      </c>
      <c r="D10" s="84" t="s">
        <v>460</v>
      </c>
      <c r="E10" s="84" t="s">
        <v>410</v>
      </c>
      <c r="F10" s="288" t="s">
        <v>708</v>
      </c>
      <c r="G10" s="102" t="s">
        <v>730</v>
      </c>
      <c r="H10" s="78"/>
      <c r="I10" s="84" t="s">
        <v>709</v>
      </c>
      <c r="J10" s="136" t="s">
        <v>359</v>
      </c>
      <c r="K10" s="136" t="s">
        <v>352</v>
      </c>
      <c r="L10" s="247" t="s">
        <v>349</v>
      </c>
      <c r="M10" s="57" t="s">
        <v>731</v>
      </c>
    </row>
    <row r="11" spans="1:15" s="44" customFormat="1" ht="30.75" customHeight="1">
      <c r="A11" s="124" t="s">
        <v>364</v>
      </c>
      <c r="B11" s="66"/>
      <c r="C11" s="242" t="s">
        <v>732</v>
      </c>
      <c r="D11" s="2137" t="s">
        <v>343</v>
      </c>
      <c r="E11" s="112" t="s">
        <v>383</v>
      </c>
      <c r="F11" s="57" t="s">
        <v>733</v>
      </c>
      <c r="G11" s="241" t="s">
        <v>734</v>
      </c>
      <c r="H11" s="241" t="s">
        <v>735</v>
      </c>
      <c r="I11" s="240" t="s">
        <v>377</v>
      </c>
      <c r="J11" s="239" t="s">
        <v>370</v>
      </c>
      <c r="K11" s="57" t="s">
        <v>736</v>
      </c>
      <c r="L11" s="238" t="s">
        <v>737</v>
      </c>
      <c r="M11" s="57" t="s">
        <v>738</v>
      </c>
    </row>
    <row r="12" spans="1:15" s="44" customFormat="1" ht="15.75">
      <c r="A12" s="53"/>
      <c r="B12" s="72"/>
      <c r="C12" s="137"/>
      <c r="D12" s="2138"/>
      <c r="E12" s="58" t="s">
        <v>739</v>
      </c>
      <c r="F12" s="1160" t="s">
        <v>740</v>
      </c>
      <c r="G12" s="58" t="s">
        <v>741</v>
      </c>
      <c r="H12" s="58" t="s">
        <v>742</v>
      </c>
      <c r="I12" s="58"/>
      <c r="J12" s="58"/>
      <c r="K12" s="138"/>
      <c r="L12" s="139"/>
      <c r="M12" s="1160" t="s">
        <v>743</v>
      </c>
      <c r="N12" s="44" t="s">
        <v>744</v>
      </c>
      <c r="O12" s="44" t="s">
        <v>745</v>
      </c>
    </row>
    <row r="13" spans="1:15" s="324" customFormat="1" ht="20.25" customHeight="1">
      <c r="A13" s="429">
        <v>2011</v>
      </c>
      <c r="B13" s="430"/>
      <c r="C13" s="1740">
        <v>106.78943203971504</v>
      </c>
      <c r="D13" s="966">
        <v>1005.4268526567408</v>
      </c>
      <c r="E13" s="813">
        <v>2576.5083340464835</v>
      </c>
      <c r="F13" s="813">
        <v>7525.5599388408973</v>
      </c>
      <c r="G13" s="811">
        <v>225.42942378435998</v>
      </c>
      <c r="H13" s="1741">
        <v>1888.8257389559599</v>
      </c>
      <c r="I13" s="812">
        <v>728.52612972509883</v>
      </c>
      <c r="J13" s="813">
        <v>14057.017288049257</v>
      </c>
      <c r="K13" s="1742">
        <v>11278.165859759936</v>
      </c>
      <c r="L13" s="815">
        <v>25335.213147809191</v>
      </c>
      <c r="M13" s="1040">
        <v>5989.7611007173728</v>
      </c>
      <c r="N13" s="1743">
        <v>-4.8561999999719774E-2</v>
      </c>
      <c r="O13" s="938">
        <v>2.9999999997016857E-2</v>
      </c>
    </row>
    <row r="14" spans="1:15" s="432" customFormat="1" ht="14.25" customHeight="1">
      <c r="A14" s="377">
        <v>2012</v>
      </c>
      <c r="B14" s="431"/>
      <c r="C14" s="1744">
        <v>101.05313700830682</v>
      </c>
      <c r="D14" s="1745">
        <v>1299.7519076954909</v>
      </c>
      <c r="E14" s="1746">
        <v>2677.2041366684225</v>
      </c>
      <c r="F14" s="1746">
        <v>7994.23251742104</v>
      </c>
      <c r="G14" s="1747">
        <v>198.00199529778999</v>
      </c>
      <c r="H14" s="1748">
        <v>2162.7923135630899</v>
      </c>
      <c r="I14" s="1749">
        <v>747.09869510124042</v>
      </c>
      <c r="J14" s="1746">
        <v>15180.187142755382</v>
      </c>
      <c r="K14" s="1750">
        <v>11783.434111504797</v>
      </c>
      <c r="L14" s="1751">
        <v>26963.621254260179</v>
      </c>
      <c r="M14" s="1752">
        <v>6801.7167794443631</v>
      </c>
      <c r="N14" s="1743">
        <v>5.2440000001865883E-2</v>
      </c>
      <c r="O14" s="938">
        <v>0</v>
      </c>
    </row>
    <row r="15" spans="1:15" s="432" customFormat="1" ht="14.25" customHeight="1">
      <c r="A15" s="377">
        <v>2013</v>
      </c>
      <c r="B15" s="431"/>
      <c r="C15" s="1744">
        <v>116.871074151</v>
      </c>
      <c r="D15" s="1745">
        <v>1268.4822365049999</v>
      </c>
      <c r="E15" s="1746">
        <v>1632.7456082046447</v>
      </c>
      <c r="F15" s="1746">
        <v>8519.2450403764451</v>
      </c>
      <c r="G15" s="1747">
        <v>174.79094846700002</v>
      </c>
      <c r="H15" s="1748">
        <v>3014.6830955874998</v>
      </c>
      <c r="I15" s="1749">
        <v>776.92353398097998</v>
      </c>
      <c r="J15" s="1746">
        <v>15503.74397127257</v>
      </c>
      <c r="K15" s="1750">
        <v>12814.172880285918</v>
      </c>
      <c r="L15" s="1751">
        <v>28317.91685155849</v>
      </c>
      <c r="M15" s="1752">
        <v>5679.1146237540006</v>
      </c>
      <c r="N15" s="1743">
        <v>2.4339999997664563E-3</v>
      </c>
      <c r="O15" s="938">
        <v>0</v>
      </c>
    </row>
    <row r="16" spans="1:15" s="432" customFormat="1" ht="14.25" customHeight="1">
      <c r="A16" s="377">
        <v>2014</v>
      </c>
      <c r="B16" s="431"/>
      <c r="C16" s="1744">
        <v>117.257006902</v>
      </c>
      <c r="D16" s="1745">
        <v>1575.8315755581277</v>
      </c>
      <c r="E16" s="1746">
        <v>1511.1679769156808</v>
      </c>
      <c r="F16" s="1746">
        <v>8019.2158201434704</v>
      </c>
      <c r="G16" s="1747">
        <v>185.07316912599998</v>
      </c>
      <c r="H16" s="1748">
        <v>3280.7113731230729</v>
      </c>
      <c r="I16" s="1749">
        <v>888.44825523234795</v>
      </c>
      <c r="J16" s="1746">
        <v>15577.705176901431</v>
      </c>
      <c r="K16" s="1750">
        <v>14505.515679656026</v>
      </c>
      <c r="L16" s="1751">
        <v>30083.220856557462</v>
      </c>
      <c r="M16" s="1752">
        <v>4991.6170460083003</v>
      </c>
      <c r="N16" s="1743">
        <v>-9.9270437203813344E-8</v>
      </c>
      <c r="O16" s="938">
        <v>0</v>
      </c>
    </row>
    <row r="17" spans="1:23" s="432" customFormat="1" ht="14.25" customHeight="1">
      <c r="A17" s="377">
        <v>2015</v>
      </c>
      <c r="B17" s="431"/>
      <c r="C17" s="1744">
        <v>124.93659186170002</v>
      </c>
      <c r="D17" s="1745">
        <v>1183.7338495305037</v>
      </c>
      <c r="E17" s="1746">
        <v>1767.8863280111586</v>
      </c>
      <c r="F17" s="1746">
        <v>8627.4141532148751</v>
      </c>
      <c r="G17" s="1747">
        <v>297.13861029499992</v>
      </c>
      <c r="H17" s="1748">
        <v>3604.7620695392507</v>
      </c>
      <c r="I17" s="1749">
        <v>917.76130067782003</v>
      </c>
      <c r="J17" s="1746">
        <v>16523.552903078973</v>
      </c>
      <c r="K17" s="1750">
        <v>14378.745316284207</v>
      </c>
      <c r="L17" s="1751">
        <v>30902.29821936318</v>
      </c>
      <c r="M17" s="1752">
        <v>3549.4861080687351</v>
      </c>
      <c r="N17" s="1743">
        <v>-8.0000051334423006E-2</v>
      </c>
      <c r="O17" s="938">
        <v>0</v>
      </c>
    </row>
    <row r="18" spans="1:23" s="432" customFormat="1" ht="14.25" customHeight="1">
      <c r="A18" s="377">
        <v>2016</v>
      </c>
      <c r="B18" s="431"/>
      <c r="C18" s="1744">
        <v>135.30073358308633</v>
      </c>
      <c r="D18" s="1745">
        <v>1018.7022749116126</v>
      </c>
      <c r="E18" s="1746">
        <v>2070.7252222487086</v>
      </c>
      <c r="F18" s="1746">
        <v>8755.5592465315076</v>
      </c>
      <c r="G18" s="1747">
        <v>293.39917654400006</v>
      </c>
      <c r="H18" s="1748">
        <v>4342.8140858987144</v>
      </c>
      <c r="I18" s="1749">
        <v>732.53085481721962</v>
      </c>
      <c r="J18" s="1746">
        <v>17349.011085939197</v>
      </c>
      <c r="K18" s="1750">
        <v>13864.540338904006</v>
      </c>
      <c r="L18" s="1751">
        <v>31213.541424843206</v>
      </c>
      <c r="M18" s="1752">
        <v>4043.1942213319253</v>
      </c>
      <c r="N18" s="1743">
        <v>-2.0508595655769568E-2</v>
      </c>
      <c r="O18" s="938">
        <v>-9.9999999965802999E-3</v>
      </c>
    </row>
    <row r="19" spans="1:23" s="432" customFormat="1" ht="14.25" customHeight="1">
      <c r="A19" s="377">
        <v>2017</v>
      </c>
      <c r="B19" s="431"/>
      <c r="C19" s="1744">
        <v>135.87010868949105</v>
      </c>
      <c r="D19" s="1745">
        <v>1130.2101811241891</v>
      </c>
      <c r="E19" s="1746">
        <v>1860.4555624995869</v>
      </c>
      <c r="F19" s="1746">
        <v>8970.1976701133171</v>
      </c>
      <c r="G19" s="1747">
        <v>333.19405482585466</v>
      </c>
      <c r="H19" s="1748">
        <v>4737.1702734140645</v>
      </c>
      <c r="I19" s="1749">
        <v>857.84656973846245</v>
      </c>
      <c r="J19" s="1746">
        <v>18024.964402942245</v>
      </c>
      <c r="K19" s="1750">
        <v>13364.043650535194</v>
      </c>
      <c r="L19" s="1751">
        <v>31388.988053477431</v>
      </c>
      <c r="M19" s="1752">
        <v>5461.3227363955975</v>
      </c>
      <c r="N19" s="1743">
        <v>1.9982537281293844E-2</v>
      </c>
      <c r="O19" s="938">
        <v>-2.0000000007712515E-2</v>
      </c>
    </row>
    <row r="20" spans="1:23" s="408" customFormat="1" ht="14.25" customHeight="1">
      <c r="A20" s="898">
        <v>2018</v>
      </c>
      <c r="B20" s="899"/>
      <c r="C20" s="1753">
        <v>153.61401866671198</v>
      </c>
      <c r="D20" s="767">
        <v>889.0274201716195</v>
      </c>
      <c r="E20" s="858">
        <v>2070.5527012026528</v>
      </c>
      <c r="F20" s="858">
        <v>9860.5224357719762</v>
      </c>
      <c r="G20" s="736">
        <v>261.09804778127256</v>
      </c>
      <c r="H20" s="1754">
        <v>4790.9151197145866</v>
      </c>
      <c r="I20" s="1755">
        <v>913.60152774705796</v>
      </c>
      <c r="J20" s="858">
        <v>18939.31694201149</v>
      </c>
      <c r="K20" s="1756">
        <v>13629.708080063867</v>
      </c>
      <c r="L20" s="1757">
        <v>32569.025022075359</v>
      </c>
      <c r="M20" s="1758">
        <v>6068.6923156719404</v>
      </c>
      <c r="N20" s="1759">
        <v>-1.4329044386727219E-2</v>
      </c>
      <c r="O20" s="938">
        <v>0</v>
      </c>
    </row>
    <row r="21" spans="1:23" s="408" customFormat="1" ht="14.25" customHeight="1">
      <c r="A21" s="898">
        <v>2019</v>
      </c>
      <c r="B21" s="899"/>
      <c r="C21" s="1753">
        <v>152.01815108439322</v>
      </c>
      <c r="D21" s="767">
        <v>1443.5138628727032</v>
      </c>
      <c r="E21" s="858">
        <v>1956.5127468639735</v>
      </c>
      <c r="F21" s="858">
        <v>9966.7851993423283</v>
      </c>
      <c r="G21" s="736">
        <v>301.55684848336523</v>
      </c>
      <c r="H21" s="1754">
        <v>5235.0001561828694</v>
      </c>
      <c r="I21" s="1755">
        <v>891.202485273717</v>
      </c>
      <c r="J21" s="858">
        <v>19946.568477436442</v>
      </c>
      <c r="K21" s="1756">
        <v>15423.23278930428</v>
      </c>
      <c r="L21" s="1757">
        <v>35369.801266740717</v>
      </c>
      <c r="M21" s="1758">
        <v>6799.8420027608672</v>
      </c>
      <c r="N21" s="1759">
        <v>-2.0972666909301552E-2</v>
      </c>
      <c r="O21" s="938">
        <v>0</v>
      </c>
    </row>
    <row r="22" spans="1:23" s="408" customFormat="1" ht="14.25" customHeight="1">
      <c r="A22" s="1099">
        <v>2020</v>
      </c>
      <c r="B22" s="1448"/>
      <c r="C22" s="1760">
        <v>152.14040643960661</v>
      </c>
      <c r="D22" s="1508">
        <v>1343.9381437547299</v>
      </c>
      <c r="E22" s="1512">
        <v>1815.8812734186554</v>
      </c>
      <c r="F22" s="1512">
        <v>10644.319226108561</v>
      </c>
      <c r="G22" s="1603">
        <v>369.604072205649</v>
      </c>
      <c r="H22" s="1761">
        <v>5641.1092276645286</v>
      </c>
      <c r="I22" s="1762">
        <v>972.75730277415607</v>
      </c>
      <c r="J22" s="1512">
        <v>20939.749652365885</v>
      </c>
      <c r="K22" s="1763">
        <v>14507.584865149944</v>
      </c>
      <c r="L22" s="1764">
        <v>35447.334517515825</v>
      </c>
      <c r="M22" s="1765">
        <v>7078.9765895044402</v>
      </c>
      <c r="N22" s="1759">
        <v>-2.3874235921539366E-12</v>
      </c>
      <c r="O22" s="938">
        <v>0</v>
      </c>
    </row>
    <row r="23" spans="1:23" s="408" customFormat="1" ht="20.25" customHeight="1">
      <c r="A23" s="898">
        <v>2019</v>
      </c>
      <c r="B23" s="899" t="s">
        <v>216</v>
      </c>
      <c r="C23" s="1753">
        <v>140.06593131952391</v>
      </c>
      <c r="D23" s="767">
        <v>1286.9029621609998</v>
      </c>
      <c r="E23" s="858">
        <v>2045.8080056441208</v>
      </c>
      <c r="F23" s="858">
        <v>10064.772981701784</v>
      </c>
      <c r="G23" s="736">
        <v>270.64254522700003</v>
      </c>
      <c r="H23" s="1754">
        <v>5371.9238127828239</v>
      </c>
      <c r="I23" s="1755">
        <v>904.03316499939729</v>
      </c>
      <c r="J23" s="858">
        <v>20084.108529862366</v>
      </c>
      <c r="K23" s="1756">
        <v>14629.035777764482</v>
      </c>
      <c r="L23" s="1757">
        <v>34713.144307626855</v>
      </c>
      <c r="M23" s="1766">
        <v>7207.7946016581354</v>
      </c>
      <c r="N23" s="1743">
        <v>-4.0873973284305976E-2</v>
      </c>
      <c r="O23" s="938">
        <v>0</v>
      </c>
    </row>
    <row r="24" spans="1:23" s="408" customFormat="1" ht="14.25" customHeight="1">
      <c r="A24" s="898"/>
      <c r="B24" s="899" t="s">
        <v>217</v>
      </c>
      <c r="C24" s="1753">
        <v>152.01815108439322</v>
      </c>
      <c r="D24" s="767">
        <v>1443.5138628727032</v>
      </c>
      <c r="E24" s="858">
        <v>1956.5127468639735</v>
      </c>
      <c r="F24" s="858">
        <v>9966.7851993423283</v>
      </c>
      <c r="G24" s="736">
        <v>301.55684848336523</v>
      </c>
      <c r="H24" s="1754">
        <v>5235.0001561828694</v>
      </c>
      <c r="I24" s="1755">
        <v>891.202485273717</v>
      </c>
      <c r="J24" s="858">
        <v>19946.568477436442</v>
      </c>
      <c r="K24" s="1756">
        <v>15423.23278930428</v>
      </c>
      <c r="L24" s="1757">
        <v>35369.801266740717</v>
      </c>
      <c r="M24" s="1766">
        <v>6799.8420027608672</v>
      </c>
      <c r="N24" s="1743">
        <v>-2.0972666909301552E-2</v>
      </c>
      <c r="O24" s="938">
        <v>0</v>
      </c>
    </row>
    <row r="25" spans="1:23" s="408" customFormat="1" ht="21" customHeight="1">
      <c r="A25" s="898">
        <v>2020</v>
      </c>
      <c r="B25" s="899" t="s">
        <v>214</v>
      </c>
      <c r="C25" s="1753">
        <v>152.8644001431401</v>
      </c>
      <c r="D25" s="767">
        <v>1356.0158914310002</v>
      </c>
      <c r="E25" s="858">
        <v>2068.4075958053436</v>
      </c>
      <c r="F25" s="858">
        <v>10301.09155770878</v>
      </c>
      <c r="G25" s="736">
        <v>441.46210244736534</v>
      </c>
      <c r="H25" s="1754">
        <v>5306.2763467854784</v>
      </c>
      <c r="I25" s="1755">
        <v>1059.3947204685519</v>
      </c>
      <c r="J25" s="858">
        <v>20685.562419698937</v>
      </c>
      <c r="K25" s="1756">
        <v>15066.735303629986</v>
      </c>
      <c r="L25" s="1757">
        <v>35752.277723328923</v>
      </c>
      <c r="M25" s="1766">
        <v>9006.7927373240927</v>
      </c>
      <c r="N25" s="1743">
        <v>4.9804909278464038E-2</v>
      </c>
      <c r="O25" s="938">
        <v>-2.0000000000436557E-2</v>
      </c>
    </row>
    <row r="26" spans="1:23" s="408" customFormat="1" ht="14.25" customHeight="1">
      <c r="A26" s="898"/>
      <c r="B26" s="899" t="s">
        <v>215</v>
      </c>
      <c r="C26" s="1753">
        <v>150.82954566412056</v>
      </c>
      <c r="D26" s="767">
        <v>1290.2306992459999</v>
      </c>
      <c r="E26" s="858">
        <v>1996.1989410302497</v>
      </c>
      <c r="F26" s="858">
        <v>10441.188334031842</v>
      </c>
      <c r="G26" s="736">
        <v>328.86705435358488</v>
      </c>
      <c r="H26" s="1754">
        <v>5425.4387460129847</v>
      </c>
      <c r="I26" s="1755">
        <v>989.40367313489537</v>
      </c>
      <c r="J26" s="858">
        <v>20622.142388403965</v>
      </c>
      <c r="K26" s="1756">
        <v>15183.36494408131</v>
      </c>
      <c r="L26" s="1757">
        <v>35805.517332485273</v>
      </c>
      <c r="M26" s="1766">
        <v>8824.0466190347961</v>
      </c>
      <c r="N26" s="1743">
        <v>-1.4605069710569296E-2</v>
      </c>
      <c r="O26" s="938">
        <v>9.9999999983992893E-3</v>
      </c>
    </row>
    <row r="27" spans="1:23" s="408" customFormat="1" ht="14.25" customHeight="1">
      <c r="A27" s="898"/>
      <c r="B27" s="899" t="s">
        <v>216</v>
      </c>
      <c r="C27" s="1753">
        <v>151.14778740100357</v>
      </c>
      <c r="D27" s="767">
        <v>1088.6263687357698</v>
      </c>
      <c r="E27" s="858">
        <v>1996.9541563624398</v>
      </c>
      <c r="F27" s="858">
        <v>10485.98319812378</v>
      </c>
      <c r="G27" s="736">
        <v>297.01786201744756</v>
      </c>
      <c r="H27" s="1754">
        <v>5546.3065580270941</v>
      </c>
      <c r="I27" s="1755">
        <v>991.06225159206815</v>
      </c>
      <c r="J27" s="858">
        <v>20557.072194057295</v>
      </c>
      <c r="K27" s="1756">
        <v>14864.338398255242</v>
      </c>
      <c r="L27" s="1757">
        <v>35421.410298342533</v>
      </c>
      <c r="M27" s="1766">
        <v>7279.8402145780028</v>
      </c>
      <c r="N27" s="1743">
        <v>-2.5988202312419162E-2</v>
      </c>
      <c r="O27" s="938">
        <v>-2.9397000434983056E-4</v>
      </c>
    </row>
    <row r="28" spans="1:23" s="408" customFormat="1" ht="14.25" customHeight="1">
      <c r="A28" s="898"/>
      <c r="B28" s="899" t="s">
        <v>217</v>
      </c>
      <c r="C28" s="1753">
        <v>152.14040643960661</v>
      </c>
      <c r="D28" s="767">
        <v>1343.9381437547299</v>
      </c>
      <c r="E28" s="858">
        <v>1815.8812734186554</v>
      </c>
      <c r="F28" s="858">
        <v>10644.319226108561</v>
      </c>
      <c r="G28" s="736">
        <v>369.604072205649</v>
      </c>
      <c r="H28" s="1754">
        <v>5641.1092276645286</v>
      </c>
      <c r="I28" s="1755">
        <v>972.75730277415607</v>
      </c>
      <c r="J28" s="858">
        <v>20939.749652365885</v>
      </c>
      <c r="K28" s="1756">
        <v>14507.584865149944</v>
      </c>
      <c r="L28" s="1757">
        <v>35447.334517515825</v>
      </c>
      <c r="M28" s="1766">
        <v>7078.9765895044402</v>
      </c>
      <c r="N28" s="1743">
        <v>-2.3874235921539366E-12</v>
      </c>
      <c r="O28" s="938">
        <v>0</v>
      </c>
    </row>
    <row r="29" spans="1:23" s="408" customFormat="1" ht="21" customHeight="1">
      <c r="A29" s="898">
        <v>2021</v>
      </c>
      <c r="B29" s="899" t="s">
        <v>214</v>
      </c>
      <c r="C29" s="1753">
        <v>140.77473840022748</v>
      </c>
      <c r="D29" s="767">
        <v>1985.28396285127</v>
      </c>
      <c r="E29" s="858">
        <v>2013.3196307070609</v>
      </c>
      <c r="F29" s="858">
        <v>10628.086305836667</v>
      </c>
      <c r="G29" s="736">
        <v>468.3504632572147</v>
      </c>
      <c r="H29" s="1754">
        <v>5316.8408592007136</v>
      </c>
      <c r="I29" s="1755">
        <v>1011.0081451541976</v>
      </c>
      <c r="J29" s="858">
        <v>21563.684105407348</v>
      </c>
      <c r="K29" s="1756">
        <v>13751.352002335823</v>
      </c>
      <c r="L29" s="1757">
        <v>35315.05610774317</v>
      </c>
      <c r="M29" s="1766">
        <v>7805.9293936709673</v>
      </c>
      <c r="N29" s="1743">
        <v>1.999999999566171E-2</v>
      </c>
      <c r="O29" s="938">
        <v>1.9999999998617568E-2</v>
      </c>
    </row>
    <row r="30" spans="1:23" s="408" customFormat="1" ht="14.25" customHeight="1">
      <c r="A30" s="1099"/>
      <c r="B30" s="1448" t="s">
        <v>215</v>
      </c>
      <c r="C30" s="1760">
        <v>135.77998332688978</v>
      </c>
      <c r="D30" s="1508">
        <v>2067.30120131173</v>
      </c>
      <c r="E30" s="1512">
        <v>2004.759612260056</v>
      </c>
      <c r="F30" s="1512">
        <v>10845.431326947648</v>
      </c>
      <c r="G30" s="1603">
        <v>451.10040269035727</v>
      </c>
      <c r="H30" s="1761">
        <v>5559.9942041253316</v>
      </c>
      <c r="I30" s="1762">
        <v>952.63189608812422</v>
      </c>
      <c r="J30" s="1512">
        <v>22016.988626750135</v>
      </c>
      <c r="K30" s="1763">
        <v>14552.043731554471</v>
      </c>
      <c r="L30" s="1764">
        <v>36569.032358304605</v>
      </c>
      <c r="M30" s="1765">
        <v>6475.3121074194669</v>
      </c>
      <c r="N30" s="1759">
        <v>-1.0000000001809894E-2</v>
      </c>
      <c r="O30" s="938">
        <v>0</v>
      </c>
    </row>
    <row r="31" spans="1:23" s="324" customFormat="1" ht="20.25" customHeight="1">
      <c r="A31" s="429">
        <v>2020</v>
      </c>
      <c r="B31" s="430" t="s">
        <v>394</v>
      </c>
      <c r="C31" s="810">
        <v>162.69246270025957</v>
      </c>
      <c r="D31" s="966">
        <v>1528.0625821369999</v>
      </c>
      <c r="E31" s="813">
        <v>2046.7100567409302</v>
      </c>
      <c r="F31" s="813">
        <v>10419.328330235448</v>
      </c>
      <c r="G31" s="811">
        <v>289.42146069944738</v>
      </c>
      <c r="H31" s="811">
        <v>5438.4211732893236</v>
      </c>
      <c r="I31" s="812">
        <v>1049.6588782528752</v>
      </c>
      <c r="J31" s="813">
        <v>20934.274063921661</v>
      </c>
      <c r="K31" s="813">
        <v>15567.359172822258</v>
      </c>
      <c r="L31" s="815">
        <v>36501.653236743921</v>
      </c>
      <c r="M31" s="1040">
        <v>7823.6337807905902</v>
      </c>
      <c r="N31" s="943">
        <v>-2.0880133622995345E-2</v>
      </c>
      <c r="O31" s="332">
        <v>2.0000000002255547E-2</v>
      </c>
      <c r="P31" s="378"/>
      <c r="Q31" s="378"/>
      <c r="R31" s="378"/>
      <c r="S31" s="378"/>
      <c r="T31" s="378"/>
      <c r="U31" s="378"/>
      <c r="V31" s="378"/>
      <c r="W31" s="378"/>
    </row>
    <row r="32" spans="1:23" s="324" customFormat="1" ht="14.25" customHeight="1">
      <c r="A32" s="1055"/>
      <c r="B32" s="1107" t="s">
        <v>395</v>
      </c>
      <c r="C32" s="810">
        <v>150.77483645295723</v>
      </c>
      <c r="D32" s="966">
        <v>1346.4051547020001</v>
      </c>
      <c r="E32" s="813">
        <v>1987.1208924083805</v>
      </c>
      <c r="F32" s="813">
        <v>10451.908237685759</v>
      </c>
      <c r="G32" s="811">
        <v>338.12100170644754</v>
      </c>
      <c r="H32" s="811">
        <v>5459.5162165297888</v>
      </c>
      <c r="I32" s="812">
        <v>1026.9001103081739</v>
      </c>
      <c r="J32" s="813">
        <v>20760.743888161436</v>
      </c>
      <c r="K32" s="813">
        <v>15584.313169272402</v>
      </c>
      <c r="L32" s="815">
        <v>36345.037057433852</v>
      </c>
      <c r="M32" s="1040">
        <v>7165.8494161798335</v>
      </c>
      <c r="N32" s="943">
        <v>-2.5616320701828954E-3</v>
      </c>
      <c r="O32" s="332">
        <v>-1.9999999985884642E-2</v>
      </c>
      <c r="P32" s="378"/>
      <c r="Q32" s="378"/>
      <c r="R32" s="378"/>
      <c r="S32" s="378"/>
      <c r="T32" s="378"/>
      <c r="U32" s="378"/>
      <c r="V32" s="378"/>
      <c r="W32" s="378"/>
    </row>
    <row r="33" spans="1:23" s="324" customFormat="1" ht="14.25" customHeight="1">
      <c r="A33" s="1055"/>
      <c r="B33" s="1107" t="s">
        <v>396</v>
      </c>
      <c r="C33" s="810">
        <v>151.14778740100357</v>
      </c>
      <c r="D33" s="966">
        <v>1088.6263687357698</v>
      </c>
      <c r="E33" s="813">
        <v>1996.9541563624398</v>
      </c>
      <c r="F33" s="813">
        <v>10485.98319812378</v>
      </c>
      <c r="G33" s="811">
        <v>297.01786201744756</v>
      </c>
      <c r="H33" s="811">
        <v>5546.3065580270941</v>
      </c>
      <c r="I33" s="812">
        <v>991.06225159206815</v>
      </c>
      <c r="J33" s="813">
        <v>20557.072194057295</v>
      </c>
      <c r="K33" s="813">
        <v>14864.338398255242</v>
      </c>
      <c r="L33" s="815">
        <v>35421.410298342533</v>
      </c>
      <c r="M33" s="1040">
        <v>7279.8402145780028</v>
      </c>
      <c r="N33" s="943">
        <v>-2.5988202312419162E-2</v>
      </c>
      <c r="O33" s="332">
        <v>-2.9397000434983056E-4</v>
      </c>
      <c r="P33" s="378"/>
      <c r="Q33" s="378"/>
      <c r="R33" s="378"/>
      <c r="S33" s="378"/>
      <c r="T33" s="378"/>
      <c r="U33" s="378"/>
      <c r="V33" s="378"/>
      <c r="W33" s="378"/>
    </row>
    <row r="34" spans="1:23" s="324" customFormat="1" ht="14.25" customHeight="1">
      <c r="A34" s="1055"/>
      <c r="B34" s="1107" t="s">
        <v>397</v>
      </c>
      <c r="C34" s="810">
        <v>143.18652968544359</v>
      </c>
      <c r="D34" s="966">
        <v>1140.6473951819999</v>
      </c>
      <c r="E34" s="813">
        <v>1983.8579567462666</v>
      </c>
      <c r="F34" s="813">
        <v>10618.547306748924</v>
      </c>
      <c r="G34" s="811">
        <v>329.09924865127897</v>
      </c>
      <c r="H34" s="811">
        <v>5686.6590214858834</v>
      </c>
      <c r="I34" s="812">
        <v>969.33342238032083</v>
      </c>
      <c r="J34" s="813">
        <v>20871.316770808869</v>
      </c>
      <c r="K34" s="813">
        <v>14655.759351318184</v>
      </c>
      <c r="L34" s="815">
        <v>35527.06542508705</v>
      </c>
      <c r="M34" s="1040">
        <v>7027.3605000569996</v>
      </c>
      <c r="N34" s="943">
        <v>-1.4110071248524036E-2</v>
      </c>
      <c r="O34" s="332">
        <v>-1.0697040002924041E-2</v>
      </c>
      <c r="P34" s="378"/>
      <c r="Q34" s="378"/>
      <c r="R34" s="378"/>
      <c r="S34" s="378"/>
      <c r="T34" s="378"/>
      <c r="U34" s="378"/>
      <c r="V34" s="378"/>
      <c r="W34" s="378"/>
    </row>
    <row r="35" spans="1:23" s="324" customFormat="1" ht="14.25" customHeight="1">
      <c r="A35" s="1055"/>
      <c r="B35" s="1107" t="s">
        <v>398</v>
      </c>
      <c r="C35" s="810">
        <v>145.20458478779429</v>
      </c>
      <c r="D35" s="966">
        <v>1154.6731470320001</v>
      </c>
      <c r="E35" s="813">
        <v>1998.9323781387573</v>
      </c>
      <c r="F35" s="813">
        <v>10606.403280844415</v>
      </c>
      <c r="G35" s="811">
        <v>348.97165326864899</v>
      </c>
      <c r="H35" s="811">
        <v>5687.431635691084</v>
      </c>
      <c r="I35" s="812">
        <v>985.16155656836304</v>
      </c>
      <c r="J35" s="813">
        <v>20926.758236331061</v>
      </c>
      <c r="K35" s="813">
        <v>14326.125207909192</v>
      </c>
      <c r="L35" s="815">
        <v>35252.871071780261</v>
      </c>
      <c r="M35" s="1040">
        <v>7816.4502254322861</v>
      </c>
      <c r="N35" s="943">
        <v>-2.0000000001118678E-2</v>
      </c>
      <c r="O35" s="332">
        <v>-1.2372459992548102E-2</v>
      </c>
      <c r="P35" s="378"/>
      <c r="Q35" s="378"/>
      <c r="R35" s="378"/>
      <c r="S35" s="378"/>
      <c r="T35" s="378"/>
      <c r="U35" s="378"/>
      <c r="V35" s="378"/>
      <c r="W35" s="378"/>
    </row>
    <row r="36" spans="1:23" s="324" customFormat="1" ht="14.25" customHeight="1">
      <c r="A36" s="1055"/>
      <c r="B36" s="1107" t="s">
        <v>399</v>
      </c>
      <c r="C36" s="810">
        <v>152.14040643960661</v>
      </c>
      <c r="D36" s="966">
        <v>1343.9381437547299</v>
      </c>
      <c r="E36" s="813">
        <v>1815.8812734186554</v>
      </c>
      <c r="F36" s="813">
        <v>10644.319226108561</v>
      </c>
      <c r="G36" s="811">
        <v>369.604072205649</v>
      </c>
      <c r="H36" s="811">
        <v>5641.1092276645286</v>
      </c>
      <c r="I36" s="812">
        <v>972.75730277415607</v>
      </c>
      <c r="J36" s="813">
        <v>20939.749652365885</v>
      </c>
      <c r="K36" s="813">
        <v>14507.584865149944</v>
      </c>
      <c r="L36" s="815">
        <v>35447.334517515825</v>
      </c>
      <c r="M36" s="1040">
        <v>7078.9765895044402</v>
      </c>
      <c r="N36" s="943">
        <v>-2.3874235921539366E-12</v>
      </c>
      <c r="O36" s="332">
        <v>0</v>
      </c>
      <c r="P36" s="378"/>
      <c r="Q36" s="378"/>
      <c r="R36" s="378"/>
      <c r="S36" s="378"/>
      <c r="T36" s="378"/>
      <c r="U36" s="378"/>
      <c r="V36" s="378"/>
      <c r="W36" s="378"/>
    </row>
    <row r="37" spans="1:23" s="324" customFormat="1" ht="20.25" customHeight="1">
      <c r="A37" s="1055">
        <v>2021</v>
      </c>
      <c r="B37" s="1107" t="s">
        <v>400</v>
      </c>
      <c r="C37" s="810">
        <v>146.53317004385448</v>
      </c>
      <c r="D37" s="966">
        <v>1519.47353762071</v>
      </c>
      <c r="E37" s="813">
        <v>1784.8403064013485</v>
      </c>
      <c r="F37" s="813">
        <v>10621.576885806986</v>
      </c>
      <c r="G37" s="811">
        <v>480.88035118221455</v>
      </c>
      <c r="H37" s="811">
        <v>5596.4064608110393</v>
      </c>
      <c r="I37" s="812">
        <v>888.724921581687</v>
      </c>
      <c r="J37" s="813">
        <v>21038.443633447841</v>
      </c>
      <c r="K37" s="813">
        <v>14009.175495888643</v>
      </c>
      <c r="L37" s="815">
        <v>35047.629129336477</v>
      </c>
      <c r="M37" s="1040">
        <v>6617.7882485566897</v>
      </c>
      <c r="N37" s="943">
        <v>8.0000000028803697E-3</v>
      </c>
      <c r="O37" s="332">
        <v>9.9999999929423211E-3</v>
      </c>
      <c r="P37" s="378"/>
      <c r="Q37" s="378"/>
      <c r="R37" s="378"/>
      <c r="S37" s="378"/>
      <c r="T37" s="378"/>
      <c r="U37" s="378"/>
      <c r="V37" s="378"/>
      <c r="W37" s="378"/>
    </row>
    <row r="38" spans="1:23" s="324" customFormat="1" ht="14.25" customHeight="1">
      <c r="A38" s="1055"/>
      <c r="B38" s="1107" t="s">
        <v>401</v>
      </c>
      <c r="C38" s="810">
        <v>137.97676673956218</v>
      </c>
      <c r="D38" s="966">
        <v>1843.4205580792898</v>
      </c>
      <c r="E38" s="813">
        <v>1808.5574817737536</v>
      </c>
      <c r="F38" s="813">
        <v>10607.131893658365</v>
      </c>
      <c r="G38" s="811">
        <v>474.46710169421459</v>
      </c>
      <c r="H38" s="811">
        <v>5488.84774811442</v>
      </c>
      <c r="I38" s="812">
        <v>961.2863096555003</v>
      </c>
      <c r="J38" s="813">
        <v>21321.675438126003</v>
      </c>
      <c r="K38" s="813">
        <v>14632.411486873687</v>
      </c>
      <c r="L38" s="815">
        <v>35954.08692499969</v>
      </c>
      <c r="M38" s="1040">
        <v>8568.2514990144973</v>
      </c>
      <c r="N38" s="943">
        <v>-1.242158910292801E-2</v>
      </c>
      <c r="O38" s="332">
        <v>0</v>
      </c>
      <c r="P38" s="378"/>
      <c r="Q38" s="378"/>
      <c r="R38" s="378"/>
      <c r="S38" s="378"/>
      <c r="T38" s="378"/>
      <c r="U38" s="378"/>
      <c r="V38" s="378"/>
      <c r="W38" s="378"/>
    </row>
    <row r="39" spans="1:23" s="324" customFormat="1" ht="14.25" customHeight="1">
      <c r="A39" s="1055"/>
      <c r="B39" s="1107" t="s">
        <v>390</v>
      </c>
      <c r="C39" s="810">
        <v>140.77473840022748</v>
      </c>
      <c r="D39" s="966">
        <v>1985.28396285127</v>
      </c>
      <c r="E39" s="813">
        <v>2013.3196307070609</v>
      </c>
      <c r="F39" s="813">
        <v>10628.086305836667</v>
      </c>
      <c r="G39" s="811">
        <v>468.3504632572147</v>
      </c>
      <c r="H39" s="811">
        <v>5316.8408592007136</v>
      </c>
      <c r="I39" s="812">
        <v>1011.0081451541976</v>
      </c>
      <c r="J39" s="813">
        <v>21563.684105407348</v>
      </c>
      <c r="K39" s="813">
        <v>13751.352002335823</v>
      </c>
      <c r="L39" s="815">
        <v>35315.05610774317</v>
      </c>
      <c r="M39" s="1040">
        <v>7805.9293936709673</v>
      </c>
      <c r="N39" s="943">
        <v>1.999999999566171E-2</v>
      </c>
      <c r="O39" s="332">
        <v>1.9999999998617568E-2</v>
      </c>
      <c r="P39" s="378"/>
      <c r="Q39" s="378"/>
      <c r="R39" s="378"/>
      <c r="S39" s="378"/>
      <c r="T39" s="378"/>
      <c r="U39" s="378"/>
      <c r="V39" s="378"/>
      <c r="W39" s="378"/>
    </row>
    <row r="40" spans="1:23" s="324" customFormat="1" ht="14.25" customHeight="1">
      <c r="A40" s="1055"/>
      <c r="B40" s="1107" t="s">
        <v>391</v>
      </c>
      <c r="C40" s="810">
        <v>159.30409798547399</v>
      </c>
      <c r="D40" s="966">
        <v>2194.6307693410299</v>
      </c>
      <c r="E40" s="813">
        <v>1869.5947068028308</v>
      </c>
      <c r="F40" s="813">
        <v>10683.267195432003</v>
      </c>
      <c r="G40" s="811">
        <v>444.86711634635719</v>
      </c>
      <c r="H40" s="811">
        <v>5325.3256309441649</v>
      </c>
      <c r="I40" s="812">
        <v>1003.5792980856828</v>
      </c>
      <c r="J40" s="813">
        <v>21680.568814937542</v>
      </c>
      <c r="K40" s="813">
        <v>14064.786127340813</v>
      </c>
      <c r="L40" s="815">
        <v>35745.354942278354</v>
      </c>
      <c r="M40" s="1040">
        <v>7535.5075840924919</v>
      </c>
      <c r="N40" s="943">
        <v>-3.2969182939268649E-12</v>
      </c>
      <c r="O40" s="332">
        <v>0</v>
      </c>
      <c r="P40" s="378"/>
      <c r="Q40" s="378"/>
      <c r="R40" s="378"/>
      <c r="S40" s="378"/>
      <c r="T40" s="378"/>
      <c r="U40" s="378"/>
      <c r="V40" s="378"/>
      <c r="W40" s="378"/>
    </row>
    <row r="41" spans="1:23" s="324" customFormat="1" ht="14.25" customHeight="1">
      <c r="A41" s="1055"/>
      <c r="B41" s="1107" t="s">
        <v>392</v>
      </c>
      <c r="C41" s="810">
        <v>144.42468109418647</v>
      </c>
      <c r="D41" s="966">
        <v>2271.5242536086594</v>
      </c>
      <c r="E41" s="813">
        <v>1995.5938609848956</v>
      </c>
      <c r="F41" s="813">
        <v>10770.861611162998</v>
      </c>
      <c r="G41" s="811">
        <v>449.68701874335727</v>
      </c>
      <c r="H41" s="811">
        <v>5385.3366322290785</v>
      </c>
      <c r="I41" s="812">
        <v>973.70137119863625</v>
      </c>
      <c r="J41" s="813">
        <v>21991.10942902181</v>
      </c>
      <c r="K41" s="813">
        <v>14457.161592774373</v>
      </c>
      <c r="L41" s="815">
        <v>36448.25102179619</v>
      </c>
      <c r="M41" s="1040">
        <v>7745.7944653851728</v>
      </c>
      <c r="N41" s="943">
        <v>-2.0000000002937668E-2</v>
      </c>
      <c r="O41" s="332">
        <v>-1.99999999931606E-2</v>
      </c>
      <c r="P41" s="378"/>
      <c r="Q41" s="378"/>
      <c r="R41" s="378"/>
      <c r="S41" s="378"/>
      <c r="T41" s="378"/>
      <c r="U41" s="378"/>
      <c r="V41" s="378"/>
      <c r="W41" s="378"/>
    </row>
    <row r="42" spans="1:23" s="324" customFormat="1" ht="14.25" customHeight="1">
      <c r="A42" s="1055"/>
      <c r="B42" s="1107" t="s">
        <v>393</v>
      </c>
      <c r="C42" s="810">
        <v>135.77998332688978</v>
      </c>
      <c r="D42" s="966">
        <v>2067.30120131173</v>
      </c>
      <c r="E42" s="813">
        <v>2004.759612260056</v>
      </c>
      <c r="F42" s="813">
        <v>10845.431326947648</v>
      </c>
      <c r="G42" s="811">
        <v>451.10040269035727</v>
      </c>
      <c r="H42" s="811">
        <v>5559.9942041253316</v>
      </c>
      <c r="I42" s="812">
        <v>952.63189608812422</v>
      </c>
      <c r="J42" s="813">
        <v>22016.988626750135</v>
      </c>
      <c r="K42" s="813">
        <v>14552.043731554471</v>
      </c>
      <c r="L42" s="815">
        <v>36569.032358304605</v>
      </c>
      <c r="M42" s="1040">
        <v>6475.3121074194669</v>
      </c>
      <c r="N42" s="943">
        <v>-1.0000000001809894E-2</v>
      </c>
      <c r="O42" s="332">
        <v>0</v>
      </c>
      <c r="P42" s="378"/>
      <c r="Q42" s="378"/>
      <c r="R42" s="378"/>
      <c r="S42" s="378"/>
      <c r="T42" s="378"/>
      <c r="U42" s="378"/>
      <c r="V42" s="378"/>
      <c r="W42" s="378"/>
    </row>
    <row r="43" spans="1:23" s="324" customFormat="1" ht="14.25" customHeight="1">
      <c r="A43" s="1055"/>
      <c r="B43" s="1107" t="s">
        <v>394</v>
      </c>
      <c r="C43" s="810">
        <v>139.42122146604973</v>
      </c>
      <c r="D43" s="966">
        <v>2436.5748004060088</v>
      </c>
      <c r="E43" s="813">
        <v>2023.2888058527556</v>
      </c>
      <c r="F43" s="813">
        <v>10800.253041145324</v>
      </c>
      <c r="G43" s="811">
        <v>488.84220431951042</v>
      </c>
      <c r="H43" s="811">
        <v>5504.4261136090927</v>
      </c>
      <c r="I43" s="812">
        <v>972.87491226324448</v>
      </c>
      <c r="J43" s="813">
        <v>22365.687100111987</v>
      </c>
      <c r="K43" s="813">
        <v>13817.574741090484</v>
      </c>
      <c r="L43" s="815">
        <v>36183.261841202468</v>
      </c>
      <c r="M43" s="1040">
        <v>7502.2704379597608</v>
      </c>
      <c r="N43" s="943">
        <v>6.0010499990994504E-3</v>
      </c>
      <c r="O43" s="332">
        <v>0</v>
      </c>
      <c r="P43" s="378"/>
      <c r="Q43" s="378"/>
      <c r="R43" s="378"/>
      <c r="S43" s="378"/>
      <c r="T43" s="378"/>
      <c r="U43" s="378"/>
      <c r="V43" s="378"/>
      <c r="W43" s="378"/>
    </row>
    <row r="44" spans="1:23" ht="20.25" customHeight="1">
      <c r="A44" s="228" t="s">
        <v>746</v>
      </c>
      <c r="B44" s="229"/>
      <c r="C44" s="686"/>
      <c r="D44" s="229"/>
      <c r="E44" s="229"/>
      <c r="F44" s="229"/>
      <c r="G44" s="229"/>
      <c r="H44" s="229"/>
      <c r="I44" s="229"/>
      <c r="J44" s="229"/>
      <c r="K44" s="229"/>
      <c r="L44" s="229"/>
      <c r="M44" s="250" t="s">
        <v>747</v>
      </c>
      <c r="N44" s="19"/>
    </row>
    <row r="45" spans="1:23" ht="12.75" customHeight="1">
      <c r="A45" s="6" t="s">
        <v>748</v>
      </c>
      <c r="B45" s="17"/>
      <c r="C45" s="17"/>
      <c r="D45" s="17"/>
      <c r="E45" s="17"/>
      <c r="F45" s="17"/>
      <c r="G45" s="155"/>
      <c r="I45" s="29"/>
      <c r="K45" s="17"/>
      <c r="L45" s="17"/>
      <c r="M45" s="251" t="s">
        <v>749</v>
      </c>
    </row>
    <row r="46" spans="1:23" s="5" customFormat="1" ht="13.7" customHeight="1">
      <c r="A46" s="6"/>
      <c r="I46" s="7"/>
      <c r="J46" s="7"/>
      <c r="K46" s="29"/>
      <c r="M46" s="878"/>
    </row>
    <row r="47" spans="1:23" ht="15.75">
      <c r="B47" s="265"/>
      <c r="C47" s="679"/>
      <c r="D47" s="680"/>
      <c r="E47" s="680"/>
      <c r="F47" s="680"/>
      <c r="G47" s="680"/>
      <c r="H47" s="680"/>
      <c r="I47" s="680"/>
      <c r="J47" s="681"/>
      <c r="K47" s="682"/>
      <c r="L47" s="680"/>
      <c r="M47" s="680"/>
    </row>
    <row r="48" spans="1:23">
      <c r="A48" s="337" t="s">
        <v>750</v>
      </c>
      <c r="B48" s="11"/>
      <c r="C48" s="12"/>
      <c r="D48" s="12"/>
      <c r="E48" s="12"/>
      <c r="F48" s="12"/>
      <c r="G48" s="12"/>
      <c r="H48" s="12"/>
      <c r="I48" s="12"/>
      <c r="J48" s="12"/>
      <c r="K48" s="12"/>
      <c r="L48" s="3"/>
      <c r="M48" s="3"/>
    </row>
    <row r="49" spans="1:13">
      <c r="A49" s="14"/>
      <c r="B49" s="22"/>
      <c r="L49" s="29"/>
      <c r="M49" s="29"/>
    </row>
    <row r="50" spans="1:13">
      <c r="A50" s="264" t="s">
        <v>1696</v>
      </c>
    </row>
    <row r="51" spans="1:13">
      <c r="A51" s="154">
        <v>44448.512419907405</v>
      </c>
      <c r="C51" s="680"/>
      <c r="D51" s="680"/>
      <c r="E51" s="680"/>
      <c r="F51" s="680"/>
      <c r="G51" s="680"/>
      <c r="H51" s="680"/>
      <c r="I51" s="680"/>
      <c r="J51" s="680"/>
      <c r="K51" s="680"/>
      <c r="L51" s="680"/>
      <c r="M51" s="680"/>
    </row>
    <row r="52" spans="1:13">
      <c r="C52" s="680"/>
      <c r="D52" s="680"/>
      <c r="E52" s="680"/>
      <c r="F52" s="680"/>
      <c r="G52" s="680"/>
      <c r="H52" s="680"/>
      <c r="I52" s="680"/>
      <c r="J52" s="680"/>
      <c r="K52" s="680"/>
      <c r="L52" s="680"/>
      <c r="M52" s="680"/>
    </row>
  </sheetData>
  <mergeCells count="1">
    <mergeCell ref="D11:D12"/>
  </mergeCells>
  <phoneticPr fontId="0" type="noConversion"/>
  <printOptions horizontalCentered="1" verticalCentered="1"/>
  <pageMargins left="0" right="0" top="0" bottom="0" header="0.511811023622047" footer="0.511811023622047"/>
  <pageSetup paperSize="9" scale="75"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dimension ref="A1:W53"/>
  <sheetViews>
    <sheetView zoomScale="90" zoomScaleNormal="90" workbookViewId="0">
      <pane ySplit="12" topLeftCell="A40" activePane="bottomLeft" state="frozen"/>
      <selection activeCell="B4" sqref="B4"/>
      <selection pane="bottomLeft" activeCell="B4" sqref="B4"/>
    </sheetView>
  </sheetViews>
  <sheetFormatPr defaultRowHeight="12.75"/>
  <cols>
    <col min="1" max="2" width="9.28515625" style="29" customWidth="1"/>
    <col min="3" max="3" width="16.85546875" style="29" customWidth="1"/>
    <col min="4" max="4" width="14.7109375" style="29" customWidth="1"/>
    <col min="5" max="5" width="15.85546875" style="29" customWidth="1"/>
    <col min="6" max="6" width="17.7109375" style="29" customWidth="1"/>
    <col min="7" max="8" width="15.28515625" style="29" customWidth="1"/>
    <col min="9" max="11" width="15.85546875" style="29" customWidth="1"/>
    <col min="12" max="12" width="17.7109375" style="29" customWidth="1"/>
    <col min="13" max="13" width="9.7109375" style="685" customWidth="1"/>
    <col min="14" max="14" width="9.7109375" style="29" customWidth="1"/>
    <col min="15" max="16384" width="9.140625" style="29"/>
  </cols>
  <sheetData>
    <row r="1" spans="1:14" ht="18" customHeight="1">
      <c r="A1" s="18" t="s">
        <v>1672</v>
      </c>
      <c r="B1" s="1"/>
      <c r="C1" s="1"/>
      <c r="D1" s="1"/>
      <c r="E1" s="1"/>
      <c r="F1" s="1"/>
      <c r="G1" s="1"/>
      <c r="H1" s="1"/>
      <c r="I1" s="1"/>
      <c r="J1" s="1"/>
      <c r="K1" s="1"/>
      <c r="L1" s="1"/>
    </row>
    <row r="2" spans="1:14" ht="18" customHeight="1">
      <c r="A2" s="1066" t="s">
        <v>724</v>
      </c>
      <c r="B2" s="1"/>
      <c r="C2" s="1"/>
      <c r="D2" s="1"/>
      <c r="E2" s="1"/>
      <c r="F2" s="1"/>
      <c r="G2" s="1"/>
      <c r="H2" s="1"/>
      <c r="I2" s="1"/>
      <c r="J2" s="1"/>
      <c r="K2" s="1"/>
      <c r="L2" s="1"/>
    </row>
    <row r="3" spans="1:14" ht="18" customHeight="1">
      <c r="A3" s="18" t="s">
        <v>725</v>
      </c>
      <c r="B3" s="1"/>
      <c r="C3" s="1"/>
      <c r="D3" s="1"/>
      <c r="E3" s="1"/>
      <c r="F3" s="1"/>
      <c r="G3" s="1"/>
      <c r="H3" s="1"/>
      <c r="I3" s="1"/>
      <c r="J3" s="1"/>
      <c r="K3" s="1"/>
      <c r="L3" s="1"/>
    </row>
    <row r="4" spans="1:14" ht="18.600000000000001" customHeight="1">
      <c r="A4" s="1066" t="s">
        <v>351</v>
      </c>
      <c r="B4" s="8"/>
      <c r="C4" s="8"/>
      <c r="D4" s="8"/>
      <c r="E4" s="8"/>
      <c r="F4" s="8"/>
      <c r="G4" s="8"/>
      <c r="H4" s="8"/>
      <c r="I4" s="8"/>
      <c r="J4" s="8"/>
      <c r="K4" s="8"/>
      <c r="L4" s="8"/>
    </row>
    <row r="5" spans="1:14" ht="18.600000000000001" customHeight="1">
      <c r="A5" s="18" t="s">
        <v>350</v>
      </c>
      <c r="B5" s="1"/>
      <c r="C5" s="1"/>
      <c r="D5" s="1"/>
      <c r="E5" s="1"/>
      <c r="F5" s="1"/>
      <c r="G5" s="1"/>
      <c r="H5" s="1"/>
      <c r="I5" s="1"/>
      <c r="J5" s="1"/>
      <c r="K5" s="1"/>
      <c r="L5" s="1"/>
    </row>
    <row r="6" spans="1:14" ht="0.6" customHeight="1">
      <c r="A6" s="18"/>
      <c r="B6" s="1"/>
      <c r="C6" s="1"/>
      <c r="D6" s="1" t="s">
        <v>726</v>
      </c>
      <c r="E6" s="1"/>
      <c r="F6" s="1"/>
      <c r="G6" s="1"/>
      <c r="H6" s="1"/>
      <c r="I6" s="1"/>
      <c r="J6" s="1"/>
      <c r="K6" s="1"/>
      <c r="L6" s="1" t="s">
        <v>726</v>
      </c>
    </row>
    <row r="7" spans="1:14" ht="12.75" customHeight="1">
      <c r="A7" s="9" t="s">
        <v>346</v>
      </c>
      <c r="B7" s="182"/>
      <c r="C7" s="5"/>
      <c r="D7" s="5"/>
      <c r="E7" s="5"/>
      <c r="F7" s="5"/>
      <c r="G7" s="5"/>
      <c r="H7" s="5"/>
      <c r="I7" s="5"/>
      <c r="J7" s="246"/>
      <c r="K7" s="23"/>
      <c r="L7" s="41" t="s">
        <v>347</v>
      </c>
    </row>
    <row r="8" spans="1:14" s="52" customFormat="1" ht="18.600000000000001" customHeight="1">
      <c r="A8" s="49"/>
      <c r="B8" s="50"/>
      <c r="C8" s="319" t="s">
        <v>751</v>
      </c>
      <c r="D8" s="45"/>
      <c r="E8" s="130"/>
      <c r="F8" s="130"/>
      <c r="G8" s="129"/>
      <c r="H8" s="130"/>
      <c r="I8" s="318" t="s">
        <v>752</v>
      </c>
      <c r="J8" s="29"/>
      <c r="K8" s="1712"/>
      <c r="L8" s="77" t="s">
        <v>753</v>
      </c>
      <c r="M8" s="151"/>
    </row>
    <row r="9" spans="1:14" s="52" customFormat="1" ht="1.5" customHeight="1">
      <c r="A9" s="47"/>
      <c r="B9" s="46"/>
      <c r="C9" s="196"/>
      <c r="D9" s="105"/>
      <c r="E9" s="196"/>
      <c r="F9" s="46"/>
      <c r="G9" s="106"/>
      <c r="H9" s="197"/>
      <c r="I9" s="106"/>
      <c r="J9" s="1713"/>
      <c r="K9" s="1714"/>
      <c r="L9" s="1715"/>
      <c r="M9" s="151"/>
    </row>
    <row r="10" spans="1:14" s="44" customFormat="1" ht="17.45" customHeight="1">
      <c r="A10" s="27" t="s">
        <v>356</v>
      </c>
      <c r="B10" s="78"/>
      <c r="C10" s="100" t="s">
        <v>456</v>
      </c>
      <c r="D10" s="84"/>
      <c r="E10" s="84" t="s">
        <v>462</v>
      </c>
      <c r="F10" s="29"/>
      <c r="G10" s="81"/>
      <c r="H10" s="99" t="s">
        <v>363</v>
      </c>
      <c r="I10" s="198"/>
      <c r="J10" s="110" t="s">
        <v>351</v>
      </c>
      <c r="K10" s="195" t="s">
        <v>754</v>
      </c>
      <c r="L10" s="77" t="s">
        <v>728</v>
      </c>
      <c r="M10" s="152"/>
    </row>
    <row r="11" spans="1:14" s="44" customFormat="1" ht="18" customHeight="1">
      <c r="A11" s="124" t="s">
        <v>364</v>
      </c>
      <c r="B11" s="66"/>
      <c r="C11" s="100" t="s">
        <v>460</v>
      </c>
      <c r="D11" s="84" t="s">
        <v>410</v>
      </c>
      <c r="E11" s="288" t="s">
        <v>755</v>
      </c>
      <c r="F11" s="99" t="s">
        <v>368</v>
      </c>
      <c r="G11" s="100" t="s">
        <v>709</v>
      </c>
      <c r="H11" s="100" t="s">
        <v>756</v>
      </c>
      <c r="I11" s="200" t="s">
        <v>359</v>
      </c>
      <c r="J11" s="199" t="s">
        <v>352</v>
      </c>
      <c r="K11" s="195" t="s">
        <v>351</v>
      </c>
      <c r="L11" s="57" t="s">
        <v>731</v>
      </c>
      <c r="M11" s="152"/>
    </row>
    <row r="12" spans="1:14" s="44" customFormat="1" ht="31.7" customHeight="1">
      <c r="A12" s="37"/>
      <c r="B12" s="72"/>
      <c r="C12" s="73" t="s">
        <v>343</v>
      </c>
      <c r="D12" s="222" t="s">
        <v>383</v>
      </c>
      <c r="E12" s="312" t="s">
        <v>757</v>
      </c>
      <c r="F12" s="243" t="s">
        <v>758</v>
      </c>
      <c r="G12" s="244" t="s">
        <v>377</v>
      </c>
      <c r="H12" s="245" t="s">
        <v>759</v>
      </c>
      <c r="I12" s="127" t="s">
        <v>370</v>
      </c>
      <c r="J12" s="73" t="s">
        <v>760</v>
      </c>
      <c r="K12" s="201" t="s">
        <v>761</v>
      </c>
      <c r="L12" s="202" t="s">
        <v>762</v>
      </c>
      <c r="M12" s="152" t="s">
        <v>744</v>
      </c>
      <c r="N12" s="44" t="s">
        <v>763</v>
      </c>
    </row>
    <row r="13" spans="1:14" s="324" customFormat="1" ht="20.25" customHeight="1">
      <c r="A13" s="429">
        <v>2011</v>
      </c>
      <c r="B13" s="550"/>
      <c r="C13" s="1716">
        <v>263.46238135799996</v>
      </c>
      <c r="D13" s="944">
        <v>1999.0123355751743</v>
      </c>
      <c r="E13" s="811">
        <v>7651.1940929533312</v>
      </c>
      <c r="F13" s="945">
        <v>1939.5601898197947</v>
      </c>
      <c r="G13" s="1717">
        <v>282.20232561990963</v>
      </c>
      <c r="H13" s="1718">
        <v>1923.4247519765972</v>
      </c>
      <c r="I13" s="948">
        <v>14058.860077302807</v>
      </c>
      <c r="J13" s="811">
        <v>11276.324120526235</v>
      </c>
      <c r="K13" s="949">
        <v>25335.214197829046</v>
      </c>
      <c r="L13" s="950">
        <v>5984.0015617273739</v>
      </c>
      <c r="M13" s="333">
        <v>3.9999999989959178E-3</v>
      </c>
      <c r="N13" s="334">
        <v>3.0000000004292815E-2</v>
      </c>
    </row>
    <row r="14" spans="1:14" s="432" customFormat="1" ht="14.85" customHeight="1">
      <c r="A14" s="377">
        <v>2012</v>
      </c>
      <c r="B14" s="1350"/>
      <c r="C14" s="1719">
        <v>241.356032731</v>
      </c>
      <c r="D14" s="1720">
        <v>2181.2759220951812</v>
      </c>
      <c r="E14" s="1721">
        <v>8001.641473690227</v>
      </c>
      <c r="F14" s="1722">
        <v>2161.7006786672014</v>
      </c>
      <c r="G14" s="1723">
        <v>379.30339049041345</v>
      </c>
      <c r="H14" s="1724">
        <v>2033.046956992182</v>
      </c>
      <c r="I14" s="1725">
        <v>14998.326263666208</v>
      </c>
      <c r="J14" s="1721">
        <v>11965.343485007561</v>
      </c>
      <c r="K14" s="1726">
        <v>26963.579748673768</v>
      </c>
      <c r="L14" s="1727">
        <v>6800.8365672553427</v>
      </c>
      <c r="M14" s="333">
        <v>1.8090000019128638E-3</v>
      </c>
      <c r="N14" s="334">
        <v>-9.0000000000145519E-2</v>
      </c>
    </row>
    <row r="15" spans="1:14" s="432" customFormat="1" ht="14.85" customHeight="1">
      <c r="A15" s="377">
        <v>2013</v>
      </c>
      <c r="B15" s="1350"/>
      <c r="C15" s="1719">
        <v>218.99051589000001</v>
      </c>
      <c r="D15" s="1720">
        <v>1395.4907593772868</v>
      </c>
      <c r="E15" s="1721">
        <v>8724.9277938996911</v>
      </c>
      <c r="F15" s="1722">
        <v>2209.1584497808039</v>
      </c>
      <c r="G15" s="1723">
        <v>384.11398886274264</v>
      </c>
      <c r="H15" s="1724">
        <v>2216.3515393403723</v>
      </c>
      <c r="I15" s="1725">
        <v>15149.084060150897</v>
      </c>
      <c r="J15" s="1721">
        <v>13168.794688887474</v>
      </c>
      <c r="K15" s="1726">
        <v>28317.878749038373</v>
      </c>
      <c r="L15" s="1727">
        <v>5678.3908120460001</v>
      </c>
      <c r="M15" s="333">
        <v>5.1012999999329622E-2</v>
      </c>
      <c r="N15" s="334">
        <v>0</v>
      </c>
    </row>
    <row r="16" spans="1:14" s="432" customFormat="1" ht="14.85" customHeight="1">
      <c r="A16" s="377">
        <v>2014</v>
      </c>
      <c r="B16" s="1350"/>
      <c r="C16" s="1719">
        <v>204.40799999999999</v>
      </c>
      <c r="D16" s="1720">
        <v>1134.5427809237083</v>
      </c>
      <c r="E16" s="1721">
        <v>9303.8476498606851</v>
      </c>
      <c r="F16" s="1722">
        <v>2131.7978238024925</v>
      </c>
      <c r="G16" s="1723">
        <v>477.87503802240963</v>
      </c>
      <c r="H16" s="1724">
        <v>2447.6712515298118</v>
      </c>
      <c r="I16" s="1725">
        <v>15700.142544079108</v>
      </c>
      <c r="J16" s="1721">
        <v>14383.103905946613</v>
      </c>
      <c r="K16" s="1726">
        <v>30083.247450025719</v>
      </c>
      <c r="L16" s="1727">
        <v>4993.2264621563008</v>
      </c>
      <c r="M16" s="333">
        <v>-5.9998455981258303E-8</v>
      </c>
      <c r="N16" s="334">
        <v>9.9999999838473741E-4</v>
      </c>
    </row>
    <row r="17" spans="1:23" s="432" customFormat="1" ht="14.85" customHeight="1">
      <c r="A17" s="377">
        <v>2015</v>
      </c>
      <c r="B17" s="1350"/>
      <c r="C17" s="1719">
        <v>272.49399999999997</v>
      </c>
      <c r="D17" s="1720">
        <v>1111.123684988054</v>
      </c>
      <c r="E17" s="1721">
        <v>9563.2868831139676</v>
      </c>
      <c r="F17" s="1722">
        <v>2090.722456415363</v>
      </c>
      <c r="G17" s="1723">
        <v>526.46519075277604</v>
      </c>
      <c r="H17" s="1724">
        <v>2588.0031765462918</v>
      </c>
      <c r="I17" s="1725">
        <v>16152.145391816452</v>
      </c>
      <c r="J17" s="1721">
        <v>14750.222166700132</v>
      </c>
      <c r="K17" s="1726">
        <v>30902.317558516585</v>
      </c>
      <c r="L17" s="1727">
        <v>3544.8253978157354</v>
      </c>
      <c r="M17" s="333">
        <v>4.9999999999272404E-2</v>
      </c>
      <c r="N17" s="334">
        <v>-4.9999999999272404E-2</v>
      </c>
    </row>
    <row r="18" spans="1:23" s="432" customFormat="1" ht="14.85" customHeight="1">
      <c r="A18" s="377">
        <v>2016</v>
      </c>
      <c r="B18" s="1350"/>
      <c r="C18" s="1719">
        <v>244.19141922499998</v>
      </c>
      <c r="D18" s="1720">
        <v>1379.965264227757</v>
      </c>
      <c r="E18" s="1721">
        <v>9684.1768024505582</v>
      </c>
      <c r="F18" s="1722">
        <v>2122.3400329330002</v>
      </c>
      <c r="G18" s="1723">
        <v>508.03213834688023</v>
      </c>
      <c r="H18" s="1724">
        <v>2821.9793468185771</v>
      </c>
      <c r="I18" s="1725">
        <v>16760.705004001771</v>
      </c>
      <c r="J18" s="1721">
        <v>14452.803721047296</v>
      </c>
      <c r="K18" s="1726">
        <v>31213.508725049072</v>
      </c>
      <c r="L18" s="1727">
        <v>4032.8557085119255</v>
      </c>
      <c r="M18" s="333">
        <v>1.9999999996798579E-2</v>
      </c>
      <c r="N18" s="334">
        <v>0</v>
      </c>
    </row>
    <row r="19" spans="1:23" s="432" customFormat="1" ht="14.85" customHeight="1">
      <c r="A19" s="377">
        <v>2017</v>
      </c>
      <c r="B19" s="1350"/>
      <c r="C19" s="1719">
        <v>149.29214221300001</v>
      </c>
      <c r="D19" s="1720">
        <v>1109.7975951103731</v>
      </c>
      <c r="E19" s="1721">
        <v>10118.4618776599</v>
      </c>
      <c r="F19" s="1722">
        <v>2220.4920646659998</v>
      </c>
      <c r="G19" s="1723">
        <v>565.70256908627994</v>
      </c>
      <c r="H19" s="1724">
        <v>2939.7397306716152</v>
      </c>
      <c r="I19" s="1725">
        <v>17103.486713407165</v>
      </c>
      <c r="J19" s="1721">
        <v>14285.454760065642</v>
      </c>
      <c r="K19" s="1726">
        <v>31388.961473472802</v>
      </c>
      <c r="L19" s="1727">
        <v>5369.0489066365972</v>
      </c>
      <c r="M19" s="333">
        <v>7.3399999882894917E-4</v>
      </c>
      <c r="N19" s="334">
        <v>1.9999999994979589E-2</v>
      </c>
    </row>
    <row r="20" spans="1:23" s="408" customFormat="1" ht="14.25" customHeight="1">
      <c r="A20" s="898">
        <v>2018</v>
      </c>
      <c r="B20" s="899"/>
      <c r="C20" s="1728">
        <v>51.853601465000096</v>
      </c>
      <c r="D20" s="1014">
        <v>1462.1701916448399</v>
      </c>
      <c r="E20" s="736">
        <v>10346.975676318638</v>
      </c>
      <c r="F20" s="816">
        <v>2204.7496815409345</v>
      </c>
      <c r="G20" s="808">
        <v>707.40440267365625</v>
      </c>
      <c r="H20" s="1048">
        <v>3059.1801379685185</v>
      </c>
      <c r="I20" s="809">
        <v>17832.364570611586</v>
      </c>
      <c r="J20" s="736">
        <v>14736.649777062137</v>
      </c>
      <c r="K20" s="917">
        <v>32568.984347673726</v>
      </c>
      <c r="L20" s="1038">
        <v>6022.3416935919404</v>
      </c>
      <c r="M20" s="919">
        <v>3.0878999997185019E-2</v>
      </c>
      <c r="N20" s="334">
        <v>-2.9999999997016857E-2</v>
      </c>
    </row>
    <row r="21" spans="1:23" s="408" customFormat="1" ht="14.25" customHeight="1">
      <c r="A21" s="898">
        <v>2019</v>
      </c>
      <c r="B21" s="899"/>
      <c r="C21" s="1728">
        <v>182.071201108</v>
      </c>
      <c r="D21" s="1014">
        <v>1197.8814652559513</v>
      </c>
      <c r="E21" s="736">
        <v>11551.438842662628</v>
      </c>
      <c r="F21" s="816">
        <v>2126.8431378315859</v>
      </c>
      <c r="G21" s="808">
        <v>692.59966619936165</v>
      </c>
      <c r="H21" s="1048">
        <v>3216.7822479616516</v>
      </c>
      <c r="I21" s="809">
        <v>18967.637575019176</v>
      </c>
      <c r="J21" s="736">
        <v>16402.184863421702</v>
      </c>
      <c r="K21" s="917">
        <v>35369.842438440879</v>
      </c>
      <c r="L21" s="1038">
        <v>6812.3444822128668</v>
      </c>
      <c r="M21" s="919">
        <v>2.1013999997194333E-2</v>
      </c>
      <c r="N21" s="334">
        <v>2.0000000000436557E-2</v>
      </c>
    </row>
    <row r="22" spans="1:23" s="408" customFormat="1" ht="14.25" customHeight="1">
      <c r="A22" s="1099">
        <v>2020</v>
      </c>
      <c r="B22" s="1448"/>
      <c r="C22" s="1729">
        <v>134.175574187</v>
      </c>
      <c r="D22" s="1730">
        <v>1135.211416258172</v>
      </c>
      <c r="E22" s="1603">
        <v>12275.333957990801</v>
      </c>
      <c r="F22" s="1731">
        <v>1829.3342207516425</v>
      </c>
      <c r="G22" s="1732">
        <v>1021.5094401898797</v>
      </c>
      <c r="H22" s="1733">
        <v>3215.0755486111993</v>
      </c>
      <c r="I22" s="1734">
        <v>19610.638157988695</v>
      </c>
      <c r="J22" s="1603">
        <v>15836.696357492354</v>
      </c>
      <c r="K22" s="1735">
        <v>35447.334515481045</v>
      </c>
      <c r="L22" s="1736">
        <v>7090.0697655426193</v>
      </c>
      <c r="M22" s="919">
        <v>-1.9999999985884642E-3</v>
      </c>
      <c r="N22" s="334">
        <v>0</v>
      </c>
    </row>
    <row r="23" spans="1:23" s="408" customFormat="1" ht="20.25" customHeight="1">
      <c r="A23" s="898">
        <v>2019</v>
      </c>
      <c r="B23" s="899" t="s">
        <v>216</v>
      </c>
      <c r="C23" s="1728">
        <v>167.32272406600001</v>
      </c>
      <c r="D23" s="1014">
        <v>1432.6644348431701</v>
      </c>
      <c r="E23" s="736">
        <v>11265.203150186733</v>
      </c>
      <c r="F23" s="816">
        <v>2199.4222803073699</v>
      </c>
      <c r="G23" s="808">
        <v>709.99914251540895</v>
      </c>
      <c r="H23" s="1048">
        <v>3185.3219829229693</v>
      </c>
      <c r="I23" s="809">
        <v>18959.914593841648</v>
      </c>
      <c r="J23" s="736">
        <v>15753.228341043903</v>
      </c>
      <c r="K23" s="917">
        <v>34713.142934885545</v>
      </c>
      <c r="L23" s="1038">
        <v>7223.3873903425301</v>
      </c>
      <c r="M23" s="333">
        <v>-1.9121000004361122E-2</v>
      </c>
      <c r="N23" s="334">
        <v>0</v>
      </c>
    </row>
    <row r="24" spans="1:23" s="408" customFormat="1" ht="14.25" customHeight="1">
      <c r="A24" s="898"/>
      <c r="B24" s="899" t="s">
        <v>217</v>
      </c>
      <c r="C24" s="1728">
        <v>182.071201108</v>
      </c>
      <c r="D24" s="1014">
        <v>1197.8814652559513</v>
      </c>
      <c r="E24" s="736">
        <v>11551.438842662628</v>
      </c>
      <c r="F24" s="816">
        <v>2126.8431378315859</v>
      </c>
      <c r="G24" s="808">
        <v>692.59966619936165</v>
      </c>
      <c r="H24" s="1048">
        <v>3216.7822479616516</v>
      </c>
      <c r="I24" s="809">
        <v>18967.637575019176</v>
      </c>
      <c r="J24" s="736">
        <v>16402.184863421702</v>
      </c>
      <c r="K24" s="917">
        <v>35369.842438440879</v>
      </c>
      <c r="L24" s="1038">
        <v>6812.3444822128668</v>
      </c>
      <c r="M24" s="333">
        <v>2.1013999997194333E-2</v>
      </c>
      <c r="N24" s="334">
        <v>2.0000000000436557E-2</v>
      </c>
    </row>
    <row r="25" spans="1:23" s="408" customFormat="1" ht="21" customHeight="1">
      <c r="A25" s="898">
        <v>2020</v>
      </c>
      <c r="B25" s="899" t="s">
        <v>214</v>
      </c>
      <c r="C25" s="1728">
        <v>149.83479707199999</v>
      </c>
      <c r="D25" s="1014">
        <v>1335.1191035865631</v>
      </c>
      <c r="E25" s="736">
        <v>11787.002352257745</v>
      </c>
      <c r="F25" s="816">
        <v>2164.7400055990001</v>
      </c>
      <c r="G25" s="808">
        <v>970.66998909040058</v>
      </c>
      <c r="H25" s="1048">
        <v>2710.2056550630355</v>
      </c>
      <c r="I25" s="809">
        <v>19117.542916668746</v>
      </c>
      <c r="J25" s="736">
        <v>16634.808180771965</v>
      </c>
      <c r="K25" s="917">
        <v>35752.331097440714</v>
      </c>
      <c r="L25" s="1038">
        <v>9023.0830550180926</v>
      </c>
      <c r="M25" s="333">
        <v>-2.8985999996621103E-2</v>
      </c>
      <c r="N25" s="334">
        <v>-1.9999999996798579E-2</v>
      </c>
    </row>
    <row r="26" spans="1:23" s="408" customFormat="1" ht="14.25" customHeight="1">
      <c r="A26" s="898"/>
      <c r="B26" s="899" t="s">
        <v>215</v>
      </c>
      <c r="C26" s="1728">
        <v>257.23776230499999</v>
      </c>
      <c r="D26" s="1014">
        <v>1166.3572699589922</v>
      </c>
      <c r="E26" s="736">
        <v>12299.332470921265</v>
      </c>
      <c r="F26" s="816">
        <v>1800.8418467026413</v>
      </c>
      <c r="G26" s="808">
        <v>1111.0887920043908</v>
      </c>
      <c r="H26" s="1048">
        <v>2860.5270920762614</v>
      </c>
      <c r="I26" s="809">
        <v>19495.326247968547</v>
      </c>
      <c r="J26" s="736">
        <v>16310.16068872641</v>
      </c>
      <c r="K26" s="917">
        <v>35805.53693669496</v>
      </c>
      <c r="L26" s="1038">
        <v>8815.068543694797</v>
      </c>
      <c r="M26" s="333">
        <v>-5.8986000005461392E-2</v>
      </c>
      <c r="N26" s="334">
        <v>5.0000000002910383E-2</v>
      </c>
    </row>
    <row r="27" spans="1:23" s="408" customFormat="1" ht="14.25" customHeight="1">
      <c r="A27" s="898"/>
      <c r="B27" s="899" t="s">
        <v>216</v>
      </c>
      <c r="C27" s="1728">
        <v>137.31295005800001</v>
      </c>
      <c r="D27" s="1014">
        <v>1074.9265879672516</v>
      </c>
      <c r="E27" s="736">
        <v>12252.243300716342</v>
      </c>
      <c r="F27" s="816">
        <v>1721.0160695811355</v>
      </c>
      <c r="G27" s="808">
        <v>1114.6732586152837</v>
      </c>
      <c r="H27" s="1048">
        <v>2941.3379586568922</v>
      </c>
      <c r="I27" s="809">
        <v>19241.418823205906</v>
      </c>
      <c r="J27" s="736">
        <v>16179.984438021165</v>
      </c>
      <c r="K27" s="917">
        <v>35421.443261227076</v>
      </c>
      <c r="L27" s="1038">
        <v>7250.4248643170022</v>
      </c>
      <c r="M27" s="333">
        <v>-9.1302389000247786E-2</v>
      </c>
      <c r="N27" s="334">
        <v>4.0000000004511094E-2</v>
      </c>
    </row>
    <row r="28" spans="1:23" s="408" customFormat="1" ht="14.25" customHeight="1">
      <c r="A28" s="898"/>
      <c r="B28" s="899" t="s">
        <v>217</v>
      </c>
      <c r="C28" s="1728">
        <v>134.175574187</v>
      </c>
      <c r="D28" s="1014">
        <v>1135.211416258172</v>
      </c>
      <c r="E28" s="736">
        <v>12275.333957990801</v>
      </c>
      <c r="F28" s="816">
        <v>1829.3342207516425</v>
      </c>
      <c r="G28" s="808">
        <v>1021.5094401898797</v>
      </c>
      <c r="H28" s="1048">
        <v>3215.0755486111993</v>
      </c>
      <c r="I28" s="809">
        <v>19610.638157988695</v>
      </c>
      <c r="J28" s="736">
        <v>15836.696357492354</v>
      </c>
      <c r="K28" s="917">
        <v>35447.334515481045</v>
      </c>
      <c r="L28" s="1038">
        <v>7090.0697655426193</v>
      </c>
      <c r="M28" s="333">
        <v>-1.9999999985884642E-3</v>
      </c>
      <c r="N28" s="334">
        <v>0</v>
      </c>
    </row>
    <row r="29" spans="1:23" s="408" customFormat="1" ht="21" customHeight="1">
      <c r="A29" s="898">
        <v>2021</v>
      </c>
      <c r="B29" s="899" t="s">
        <v>214</v>
      </c>
      <c r="C29" s="1728">
        <v>187.66338009677</v>
      </c>
      <c r="D29" s="1014">
        <v>1394.2403655348046</v>
      </c>
      <c r="E29" s="736">
        <v>12389.970626741509</v>
      </c>
      <c r="F29" s="816">
        <v>1701.5990773610542</v>
      </c>
      <c r="G29" s="808">
        <v>1023.9396410826741</v>
      </c>
      <c r="H29" s="1048">
        <v>3239.8187232906171</v>
      </c>
      <c r="I29" s="809">
        <v>19937.237598697426</v>
      </c>
      <c r="J29" s="736">
        <v>15377.866727056204</v>
      </c>
      <c r="K29" s="917">
        <v>35315.124325753641</v>
      </c>
      <c r="L29" s="1038">
        <v>7819.1684161537005</v>
      </c>
      <c r="M29" s="333">
        <v>5.7845899968924641E-3</v>
      </c>
      <c r="N29" s="334">
        <v>2.0000000011350494E-2</v>
      </c>
    </row>
    <row r="30" spans="1:23" s="408" customFormat="1" ht="14.25" customHeight="1">
      <c r="A30" s="1099"/>
      <c r="B30" s="1448" t="s">
        <v>215</v>
      </c>
      <c r="C30" s="1729">
        <v>96.276690513999995</v>
      </c>
      <c r="D30" s="1730">
        <v>1619.243717021006</v>
      </c>
      <c r="E30" s="1603">
        <v>12906.207127410084</v>
      </c>
      <c r="F30" s="1731">
        <v>1730.7399990014153</v>
      </c>
      <c r="G30" s="1732">
        <v>840.29020482363467</v>
      </c>
      <c r="H30" s="1733">
        <v>3331.2795158531335</v>
      </c>
      <c r="I30" s="1734">
        <v>20524.043039213273</v>
      </c>
      <c r="J30" s="1603">
        <v>16044.998292931816</v>
      </c>
      <c r="K30" s="1735">
        <v>36569.041332145091</v>
      </c>
      <c r="L30" s="1736">
        <v>6486.189908051746</v>
      </c>
      <c r="M30" s="919">
        <v>5.7845899973472115E-3</v>
      </c>
      <c r="N30" s="334">
        <v>0</v>
      </c>
    </row>
    <row r="31" spans="1:23" s="324" customFormat="1" ht="20.25" customHeight="1">
      <c r="A31" s="429">
        <v>2020</v>
      </c>
      <c r="B31" s="550" t="s">
        <v>394</v>
      </c>
      <c r="C31" s="807">
        <v>263.65081963900002</v>
      </c>
      <c r="D31" s="1014">
        <v>1272.4314238398763</v>
      </c>
      <c r="E31" s="736">
        <v>12305.772345143978</v>
      </c>
      <c r="F31" s="816">
        <v>1800.1804331057442</v>
      </c>
      <c r="G31" s="808">
        <v>1162.8403098026236</v>
      </c>
      <c r="H31" s="889">
        <v>2961.9090943207839</v>
      </c>
      <c r="I31" s="809">
        <v>19766.785439852003</v>
      </c>
      <c r="J31" s="809">
        <v>16734.895597211289</v>
      </c>
      <c r="K31" s="917">
        <v>36501.681037063288</v>
      </c>
      <c r="L31" s="1038">
        <v>7807.7730818015889</v>
      </c>
      <c r="M31" s="939">
        <v>1.0139999976672698E-3</v>
      </c>
      <c r="N31" s="1039">
        <v>0</v>
      </c>
      <c r="O31" s="408"/>
      <c r="P31" s="408"/>
      <c r="Q31" s="408"/>
      <c r="R31" s="408"/>
      <c r="S31" s="408"/>
      <c r="T31" s="408"/>
      <c r="U31" s="408"/>
      <c r="V31" s="408"/>
      <c r="W31" s="378"/>
    </row>
    <row r="32" spans="1:23" s="324" customFormat="1" ht="14.25" customHeight="1">
      <c r="A32" s="1055"/>
      <c r="B32" s="814" t="s">
        <v>395</v>
      </c>
      <c r="C32" s="779">
        <v>231.89047428000001</v>
      </c>
      <c r="D32" s="944">
        <v>1140.9620189927937</v>
      </c>
      <c r="E32" s="811">
        <v>12331.435400879631</v>
      </c>
      <c r="F32" s="945">
        <v>1791.4645048299508</v>
      </c>
      <c r="G32" s="946">
        <v>1158.5635918648009</v>
      </c>
      <c r="H32" s="947">
        <v>2989.6620245718377</v>
      </c>
      <c r="I32" s="948">
        <v>19644.058713148013</v>
      </c>
      <c r="J32" s="948">
        <v>16700.942336513075</v>
      </c>
      <c r="K32" s="949">
        <v>36344.951049661089</v>
      </c>
      <c r="L32" s="950">
        <v>7148.3244724614597</v>
      </c>
      <c r="M32" s="333">
        <v>8.0697728997165541E-2</v>
      </c>
      <c r="N32" s="334">
        <v>-4.9999999999272404E-2</v>
      </c>
      <c r="O32" s="378"/>
      <c r="P32" s="378"/>
      <c r="Q32" s="378"/>
      <c r="R32" s="378"/>
      <c r="S32" s="378"/>
      <c r="T32" s="378"/>
      <c r="U32" s="378"/>
      <c r="V32" s="378"/>
      <c r="W32" s="378"/>
    </row>
    <row r="33" spans="1:23" s="324" customFormat="1" ht="14.25" customHeight="1">
      <c r="A33" s="1055"/>
      <c r="B33" s="814" t="s">
        <v>396</v>
      </c>
      <c r="C33" s="779">
        <v>137.31295005800001</v>
      </c>
      <c r="D33" s="944">
        <v>1074.9265879672516</v>
      </c>
      <c r="E33" s="811">
        <v>12252.243300716342</v>
      </c>
      <c r="F33" s="945">
        <v>1721.0160695811355</v>
      </c>
      <c r="G33" s="946">
        <v>1114.6732586152837</v>
      </c>
      <c r="H33" s="947">
        <v>2941.3379586568922</v>
      </c>
      <c r="I33" s="948">
        <v>19241.418823205906</v>
      </c>
      <c r="J33" s="948">
        <v>16179.984438021165</v>
      </c>
      <c r="K33" s="949">
        <v>35421.443261227076</v>
      </c>
      <c r="L33" s="950">
        <v>7250.4248643170022</v>
      </c>
      <c r="M33" s="333">
        <v>-9.1302389000247786E-2</v>
      </c>
      <c r="N33" s="334">
        <v>4.0000000004511094E-2</v>
      </c>
      <c r="O33" s="378"/>
      <c r="P33" s="378"/>
      <c r="Q33" s="378"/>
      <c r="R33" s="378"/>
      <c r="S33" s="378"/>
      <c r="T33" s="378"/>
      <c r="U33" s="378"/>
      <c r="V33" s="378"/>
      <c r="W33" s="378"/>
    </row>
    <row r="34" spans="1:23" s="324" customFormat="1" ht="14.25" customHeight="1">
      <c r="A34" s="1055"/>
      <c r="B34" s="814" t="s">
        <v>397</v>
      </c>
      <c r="C34" s="779">
        <v>111.587550204</v>
      </c>
      <c r="D34" s="944">
        <v>983.73524674271596</v>
      </c>
      <c r="E34" s="811">
        <v>12209.826009738757</v>
      </c>
      <c r="F34" s="945">
        <v>1829.017224194127</v>
      </c>
      <c r="G34" s="946">
        <v>1141.4155584741134</v>
      </c>
      <c r="H34" s="947">
        <v>3062.8943480272019</v>
      </c>
      <c r="I34" s="948">
        <v>19338.440118154918</v>
      </c>
      <c r="J34" s="948">
        <v>16188.716349942919</v>
      </c>
      <c r="K34" s="949">
        <v>35527.136468097829</v>
      </c>
      <c r="L34" s="950">
        <v>7010.5511457249995</v>
      </c>
      <c r="M34" s="333">
        <v>-3.5819225996874593E-2</v>
      </c>
      <c r="N34" s="334">
        <v>-2.0000000007712515E-2</v>
      </c>
      <c r="O34" s="378"/>
      <c r="P34" s="378"/>
      <c r="Q34" s="378"/>
      <c r="R34" s="378"/>
      <c r="S34" s="378"/>
      <c r="T34" s="378"/>
      <c r="U34" s="378"/>
      <c r="V34" s="378"/>
      <c r="W34" s="378"/>
    </row>
    <row r="35" spans="1:23" s="324" customFormat="1" ht="14.25" customHeight="1">
      <c r="A35" s="1055"/>
      <c r="B35" s="814" t="s">
        <v>398</v>
      </c>
      <c r="C35" s="779">
        <v>148.91909253199998</v>
      </c>
      <c r="D35" s="944">
        <v>1067.6579093856931</v>
      </c>
      <c r="E35" s="811">
        <v>12212.176053237257</v>
      </c>
      <c r="F35" s="945">
        <v>1842.7587143369503</v>
      </c>
      <c r="G35" s="946">
        <v>1087.0309085142628</v>
      </c>
      <c r="H35" s="947">
        <v>3122.4200821277018</v>
      </c>
      <c r="I35" s="948">
        <v>19480.950760133866</v>
      </c>
      <c r="J35" s="948">
        <v>15771.868529395246</v>
      </c>
      <c r="K35" s="949">
        <v>35252.86928952911</v>
      </c>
      <c r="L35" s="950">
        <v>7825.4928072696903</v>
      </c>
      <c r="M35" s="333">
        <v>-1.1999999997897248E-2</v>
      </c>
      <c r="N35" s="334">
        <v>4.9999999997453415E-2</v>
      </c>
      <c r="O35" s="378"/>
      <c r="P35" s="378"/>
      <c r="Q35" s="378"/>
      <c r="R35" s="378"/>
      <c r="S35" s="378"/>
      <c r="T35" s="378"/>
      <c r="U35" s="378"/>
      <c r="V35" s="378"/>
      <c r="W35" s="378"/>
    </row>
    <row r="36" spans="1:23" s="324" customFormat="1" ht="14.25" customHeight="1">
      <c r="A36" s="1055"/>
      <c r="B36" s="814" t="s">
        <v>399</v>
      </c>
      <c r="C36" s="779">
        <v>134.175574187</v>
      </c>
      <c r="D36" s="944">
        <v>1135.211416258172</v>
      </c>
      <c r="E36" s="811">
        <v>12275.333957990801</v>
      </c>
      <c r="F36" s="945">
        <v>1829.3342207516425</v>
      </c>
      <c r="G36" s="946">
        <v>1021.5094401898797</v>
      </c>
      <c r="H36" s="947">
        <v>3215.0755486111993</v>
      </c>
      <c r="I36" s="948">
        <v>19610.638157988695</v>
      </c>
      <c r="J36" s="948">
        <v>15836.696357492354</v>
      </c>
      <c r="K36" s="949">
        <v>35447.334515481045</v>
      </c>
      <c r="L36" s="950">
        <v>7090.0697655426193</v>
      </c>
      <c r="M36" s="333">
        <v>-1.9999999985884642E-3</v>
      </c>
      <c r="N36" s="334">
        <v>0</v>
      </c>
      <c r="O36" s="378"/>
      <c r="P36" s="378"/>
      <c r="Q36" s="378"/>
      <c r="R36" s="378"/>
      <c r="S36" s="378"/>
      <c r="T36" s="378"/>
      <c r="U36" s="378"/>
      <c r="V36" s="378"/>
      <c r="W36" s="378"/>
    </row>
    <row r="37" spans="1:23" s="324" customFormat="1" ht="20.25" customHeight="1">
      <c r="A37" s="1055">
        <v>2021</v>
      </c>
      <c r="B37" s="814" t="s">
        <v>400</v>
      </c>
      <c r="C37" s="807">
        <v>150.258761636</v>
      </c>
      <c r="D37" s="1014">
        <v>1258.1244311291321</v>
      </c>
      <c r="E37" s="736">
        <v>12248.799388400441</v>
      </c>
      <c r="F37" s="816">
        <v>1720.553574062779</v>
      </c>
      <c r="G37" s="808">
        <v>945.87872159037056</v>
      </c>
      <c r="H37" s="889">
        <v>3257.4990760797855</v>
      </c>
      <c r="I37" s="809">
        <v>19581.191952898505</v>
      </c>
      <c r="J37" s="809">
        <v>15466.393756259977</v>
      </c>
      <c r="K37" s="917">
        <v>35047.585709158484</v>
      </c>
      <c r="L37" s="1038">
        <v>6625.5800094380493</v>
      </c>
      <c r="M37" s="939">
        <v>7.7999999999519787E-2</v>
      </c>
      <c r="N37" s="1039">
        <v>0</v>
      </c>
      <c r="O37" s="408"/>
      <c r="P37" s="408"/>
      <c r="Q37" s="408"/>
      <c r="R37" s="408"/>
      <c r="S37" s="408"/>
      <c r="T37" s="408"/>
      <c r="U37" s="408"/>
      <c r="V37" s="408"/>
      <c r="W37" s="378"/>
    </row>
    <row r="38" spans="1:23" s="324" customFormat="1" ht="14.25" customHeight="1">
      <c r="A38" s="1055"/>
      <c r="B38" s="814" t="s">
        <v>401</v>
      </c>
      <c r="C38" s="779">
        <v>150.06355864500003</v>
      </c>
      <c r="D38" s="944">
        <v>1279.7308551346919</v>
      </c>
      <c r="E38" s="811">
        <v>12393.637489296487</v>
      </c>
      <c r="F38" s="945">
        <v>1707.0053810219713</v>
      </c>
      <c r="G38" s="946">
        <v>916.08191446572948</v>
      </c>
      <c r="H38" s="947">
        <v>3287.3681312376393</v>
      </c>
      <c r="I38" s="948">
        <v>19733.850454655516</v>
      </c>
      <c r="J38" s="948">
        <v>16220.221146279568</v>
      </c>
      <c r="K38" s="949">
        <v>35954.071600935087</v>
      </c>
      <c r="L38" s="950">
        <v>8584.1035081984992</v>
      </c>
      <c r="M38" s="333">
        <v>-3.6875146002330439E-2</v>
      </c>
      <c r="N38" s="334">
        <v>0</v>
      </c>
      <c r="O38" s="378"/>
      <c r="P38" s="378"/>
      <c r="Q38" s="378"/>
      <c r="R38" s="378"/>
      <c r="S38" s="378"/>
      <c r="T38" s="378"/>
      <c r="U38" s="378"/>
      <c r="V38" s="378"/>
      <c r="W38" s="378"/>
    </row>
    <row r="39" spans="1:23" s="324" customFormat="1" ht="14.25" customHeight="1">
      <c r="A39" s="1055"/>
      <c r="B39" s="814" t="s">
        <v>390</v>
      </c>
      <c r="C39" s="779">
        <v>187.66338009677</v>
      </c>
      <c r="D39" s="944">
        <v>1394.2403655348046</v>
      </c>
      <c r="E39" s="811">
        <v>12389.970626741509</v>
      </c>
      <c r="F39" s="945">
        <v>1701.5990773610542</v>
      </c>
      <c r="G39" s="946">
        <v>1023.9396410826741</v>
      </c>
      <c r="H39" s="947">
        <v>3239.8187232906171</v>
      </c>
      <c r="I39" s="948">
        <v>19937.237598697426</v>
      </c>
      <c r="J39" s="948">
        <v>15377.866727056204</v>
      </c>
      <c r="K39" s="949">
        <v>35315.124325753641</v>
      </c>
      <c r="L39" s="950">
        <v>7819.1684161537005</v>
      </c>
      <c r="M39" s="333">
        <v>5.7845899968924641E-3</v>
      </c>
      <c r="N39" s="334">
        <v>2.0000000011350494E-2</v>
      </c>
      <c r="O39" s="378"/>
      <c r="P39" s="378"/>
      <c r="Q39" s="378"/>
      <c r="R39" s="378"/>
      <c r="S39" s="378"/>
      <c r="T39" s="378"/>
      <c r="U39" s="378"/>
      <c r="V39" s="378"/>
      <c r="W39" s="378"/>
    </row>
    <row r="40" spans="1:23" s="324" customFormat="1" ht="14.25" customHeight="1">
      <c r="A40" s="1055"/>
      <c r="B40" s="814" t="s">
        <v>391</v>
      </c>
      <c r="C40" s="779">
        <v>145.48549957593997</v>
      </c>
      <c r="D40" s="944">
        <v>1427.3188236133308</v>
      </c>
      <c r="E40" s="811">
        <v>12585.656383749993</v>
      </c>
      <c r="F40" s="945">
        <v>1681.1197797897362</v>
      </c>
      <c r="G40" s="946">
        <v>964.20036732824906</v>
      </c>
      <c r="H40" s="947">
        <v>3217.0117925117597</v>
      </c>
      <c r="I40" s="948">
        <v>20020.768431159006</v>
      </c>
      <c r="J40" s="948">
        <v>15724.564225367896</v>
      </c>
      <c r="K40" s="949">
        <v>35745.362656526908</v>
      </c>
      <c r="L40" s="950">
        <v>7552.1822764201324</v>
      </c>
      <c r="M40" s="333">
        <v>-2.4215410005581361E-2</v>
      </c>
      <c r="N40" s="334">
        <v>3.0000000006111804E-2</v>
      </c>
      <c r="O40" s="378"/>
      <c r="P40" s="378"/>
      <c r="Q40" s="378"/>
      <c r="R40" s="378"/>
      <c r="S40" s="378"/>
      <c r="T40" s="378"/>
      <c r="U40" s="378"/>
      <c r="V40" s="378"/>
      <c r="W40" s="378"/>
    </row>
    <row r="41" spans="1:23" s="324" customFormat="1" ht="14.25" customHeight="1">
      <c r="A41" s="1055"/>
      <c r="B41" s="814" t="s">
        <v>392</v>
      </c>
      <c r="C41" s="779">
        <v>100.185946633</v>
      </c>
      <c r="D41" s="944">
        <v>1609.2230289649847</v>
      </c>
      <c r="E41" s="811">
        <v>12812.038031232176</v>
      </c>
      <c r="F41" s="945">
        <v>1733.1108450293079</v>
      </c>
      <c r="G41" s="946">
        <v>886.74492288720421</v>
      </c>
      <c r="H41" s="947">
        <v>3253.4769312190547</v>
      </c>
      <c r="I41" s="948">
        <v>20394.725490555727</v>
      </c>
      <c r="J41" s="948">
        <v>16053.609799492473</v>
      </c>
      <c r="K41" s="949">
        <v>36448.335290048199</v>
      </c>
      <c r="L41" s="950">
        <v>7759.3415685956988</v>
      </c>
      <c r="M41" s="333">
        <v>-5.421540999896024E-2</v>
      </c>
      <c r="N41" s="334">
        <v>0</v>
      </c>
      <c r="O41" s="378"/>
      <c r="P41" s="378"/>
      <c r="Q41" s="378"/>
      <c r="R41" s="378"/>
      <c r="S41" s="378"/>
      <c r="T41" s="378"/>
      <c r="U41" s="378"/>
      <c r="V41" s="378"/>
      <c r="W41" s="378"/>
    </row>
    <row r="42" spans="1:23" s="324" customFormat="1" ht="14.25" customHeight="1">
      <c r="A42" s="1055"/>
      <c r="B42" s="814" t="s">
        <v>393</v>
      </c>
      <c r="C42" s="779">
        <v>96.276690513999995</v>
      </c>
      <c r="D42" s="944">
        <v>1619.243717021006</v>
      </c>
      <c r="E42" s="811">
        <v>12906.207127410084</v>
      </c>
      <c r="F42" s="945">
        <v>1730.7399990014153</v>
      </c>
      <c r="G42" s="946">
        <v>840.29020482363467</v>
      </c>
      <c r="H42" s="947">
        <v>3331.2795158531335</v>
      </c>
      <c r="I42" s="948">
        <v>20524.043039213273</v>
      </c>
      <c r="J42" s="948">
        <v>16044.998292931816</v>
      </c>
      <c r="K42" s="949">
        <v>36569.041332145091</v>
      </c>
      <c r="L42" s="950">
        <v>6486.189908051746</v>
      </c>
      <c r="M42" s="333">
        <v>5.7845899973472115E-3</v>
      </c>
      <c r="N42" s="334">
        <v>0</v>
      </c>
      <c r="O42" s="378"/>
      <c r="P42" s="378"/>
      <c r="Q42" s="378"/>
      <c r="R42" s="378"/>
      <c r="S42" s="378"/>
      <c r="T42" s="378"/>
      <c r="U42" s="378"/>
      <c r="V42" s="378"/>
      <c r="W42" s="378"/>
    </row>
    <row r="43" spans="1:23" s="324" customFormat="1" ht="14.25" customHeight="1">
      <c r="A43" s="1055"/>
      <c r="B43" s="814" t="s">
        <v>394</v>
      </c>
      <c r="C43" s="779">
        <v>58.607223452999996</v>
      </c>
      <c r="D43" s="944">
        <v>1489.6406355966617</v>
      </c>
      <c r="E43" s="811">
        <v>12712.30501405223</v>
      </c>
      <c r="F43" s="945">
        <v>1864.0761999306142</v>
      </c>
      <c r="G43" s="946">
        <v>932.01761974208569</v>
      </c>
      <c r="H43" s="947">
        <v>3317.626202251839</v>
      </c>
      <c r="I43" s="948">
        <v>20374.238679616428</v>
      </c>
      <c r="J43" s="948">
        <v>15809.077038640993</v>
      </c>
      <c r="K43" s="949">
        <v>36183.335718257433</v>
      </c>
      <c r="L43" s="950">
        <v>7516.3269681927668</v>
      </c>
      <c r="M43" s="333">
        <v>-3.4215410001706914E-2</v>
      </c>
      <c r="N43" s="334">
        <v>2.0000000011350494E-2</v>
      </c>
      <c r="O43" s="378"/>
      <c r="P43" s="378"/>
      <c r="Q43" s="378"/>
      <c r="R43" s="378"/>
      <c r="S43" s="378"/>
      <c r="T43" s="378"/>
      <c r="U43" s="378"/>
      <c r="V43" s="378"/>
      <c r="W43" s="378"/>
    </row>
    <row r="44" spans="1:23" s="5" customFormat="1" ht="20.25" customHeight="1">
      <c r="A44" s="228" t="s">
        <v>764</v>
      </c>
      <c r="B44" s="230"/>
      <c r="C44" s="687"/>
      <c r="D44" s="230"/>
      <c r="E44" s="230"/>
      <c r="F44" s="230"/>
      <c r="G44" s="237"/>
      <c r="H44" s="230"/>
      <c r="I44" s="228"/>
      <c r="J44" s="231"/>
      <c r="K44" s="228"/>
      <c r="L44" s="250" t="s">
        <v>765</v>
      </c>
      <c r="M44" s="235"/>
      <c r="N44" s="2"/>
    </row>
    <row r="45" spans="1:23" s="5" customFormat="1" ht="13.7" customHeight="1">
      <c r="A45" s="6" t="s">
        <v>766</v>
      </c>
      <c r="G45" s="155"/>
      <c r="I45" s="29"/>
      <c r="J45" s="8"/>
      <c r="K45" s="29"/>
      <c r="L45" s="252" t="s">
        <v>767</v>
      </c>
      <c r="M45" s="153"/>
    </row>
    <row r="46" spans="1:23" s="5" customFormat="1" ht="13.7" customHeight="1">
      <c r="A46" s="6"/>
      <c r="I46" s="7"/>
      <c r="J46" s="7"/>
      <c r="K46" s="29"/>
      <c r="L46" s="878"/>
      <c r="M46" s="153"/>
    </row>
    <row r="47" spans="1:23">
      <c r="B47" s="203"/>
      <c r="C47" s="754"/>
      <c r="D47" s="755"/>
      <c r="E47" s="755"/>
      <c r="F47" s="755"/>
      <c r="G47" s="755"/>
      <c r="H47" s="755"/>
      <c r="I47" s="755"/>
      <c r="J47" s="755"/>
      <c r="K47" s="755"/>
      <c r="L47" s="755"/>
    </row>
    <row r="48" spans="1:23">
      <c r="B48" s="1737"/>
      <c r="C48" s="1738"/>
      <c r="D48" s="1687"/>
      <c r="E48" s="1687"/>
      <c r="F48" s="1687"/>
      <c r="G48" s="1687"/>
      <c r="H48" s="1687"/>
      <c r="I48" s="1687"/>
      <c r="J48" s="1687"/>
      <c r="K48" s="1687"/>
      <c r="L48" s="1687"/>
    </row>
    <row r="49" spans="1:13" ht="14.25">
      <c r="A49" s="337" t="s">
        <v>768</v>
      </c>
      <c r="B49" s="337"/>
      <c r="C49" s="337"/>
      <c r="D49" s="337"/>
      <c r="E49" s="337"/>
      <c r="F49" s="337"/>
      <c r="G49" s="337"/>
      <c r="H49" s="337"/>
      <c r="I49" s="337"/>
      <c r="J49" s="337"/>
      <c r="K49" s="337"/>
      <c r="L49" s="337"/>
      <c r="M49" s="29"/>
    </row>
    <row r="52" spans="1:13">
      <c r="A52" s="266" t="s">
        <v>1696</v>
      </c>
      <c r="M52" s="29"/>
    </row>
    <row r="53" spans="1:13">
      <c r="A53" s="267">
        <v>44448.512419907405</v>
      </c>
      <c r="M53" s="29"/>
    </row>
  </sheetData>
  <phoneticPr fontId="0" type="noConversion"/>
  <printOptions horizontalCentered="1" verticalCentered="1"/>
  <pageMargins left="0" right="0" top="0" bottom="0" header="0.511811023622047" footer="0.511811023622047"/>
  <pageSetup paperSize="9" scale="74"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dimension ref="A1:L54"/>
  <sheetViews>
    <sheetView topLeftCell="A6" zoomScaleNormal="100" workbookViewId="0">
      <pane ySplit="7" topLeftCell="A37" activePane="bottomLeft" state="frozen"/>
      <selection activeCell="B4" sqref="B4"/>
      <selection pane="bottomLeft" activeCell="B4" sqref="B4"/>
    </sheetView>
  </sheetViews>
  <sheetFormatPr defaultColWidth="9.140625" defaultRowHeight="12.75"/>
  <cols>
    <col min="1" max="2" width="9.7109375" style="403" customWidth="1"/>
    <col min="3" max="10" width="13.7109375" style="403" customWidth="1"/>
    <col min="11" max="11" width="9.7109375" style="404" customWidth="1"/>
    <col min="12" max="16384" width="9.140625" style="403"/>
  </cols>
  <sheetData>
    <row r="1" spans="1:12" hidden="1"/>
    <row r="2" spans="1:12" hidden="1"/>
    <row r="3" spans="1:12" hidden="1"/>
    <row r="4" spans="1:12" hidden="1"/>
    <row r="5" spans="1:12" hidden="1"/>
    <row r="6" spans="1:12" ht="18" customHeight="1">
      <c r="A6" s="1698" t="s">
        <v>1671</v>
      </c>
      <c r="B6" s="1421"/>
      <c r="C6" s="1194"/>
      <c r="D6" s="1194"/>
      <c r="E6" s="1194"/>
      <c r="F6" s="1194"/>
      <c r="G6" s="1194"/>
      <c r="H6" s="1194"/>
      <c r="I6" s="1194"/>
      <c r="J6" s="1194"/>
    </row>
    <row r="7" spans="1:12" ht="18" customHeight="1">
      <c r="A7" s="1699" t="s">
        <v>769</v>
      </c>
      <c r="B7" s="1421"/>
      <c r="C7" s="1194"/>
      <c r="D7" s="1194"/>
      <c r="E7" s="1194"/>
      <c r="F7" s="1194"/>
      <c r="G7" s="1194"/>
      <c r="H7" s="1194"/>
      <c r="I7" s="1194"/>
      <c r="J7" s="1194"/>
    </row>
    <row r="8" spans="1:12" ht="18" customHeight="1">
      <c r="A8" s="1698" t="s">
        <v>770</v>
      </c>
      <c r="B8" s="1421"/>
      <c r="C8" s="1194"/>
      <c r="D8" s="1194"/>
      <c r="E8" s="1194"/>
      <c r="F8" s="1194"/>
      <c r="G8" s="1194"/>
      <c r="H8" s="1194"/>
      <c r="I8" s="1194"/>
      <c r="J8" s="1194"/>
    </row>
    <row r="9" spans="1:12" s="157" customFormat="1" ht="12.75" customHeight="1">
      <c r="A9" s="157" t="s">
        <v>346</v>
      </c>
      <c r="B9" s="341"/>
      <c r="C9" s="342"/>
      <c r="D9" s="342"/>
      <c r="E9" s="342"/>
      <c r="F9" s="342"/>
      <c r="G9" s="342"/>
      <c r="H9" s="342"/>
      <c r="I9" s="342"/>
      <c r="J9" s="343" t="s">
        <v>347</v>
      </c>
      <c r="K9" s="344"/>
    </row>
    <row r="10" spans="1:12" s="169" customFormat="1" ht="18" customHeight="1">
      <c r="A10" s="345"/>
      <c r="B10" s="346"/>
      <c r="C10" s="347" t="s">
        <v>771</v>
      </c>
      <c r="D10" s="348"/>
      <c r="E10" s="349"/>
      <c r="F10" s="350" t="s">
        <v>349</v>
      </c>
      <c r="G10" s="347" t="s">
        <v>350</v>
      </c>
      <c r="H10" s="348"/>
      <c r="I10" s="351" t="s">
        <v>351</v>
      </c>
      <c r="J10" s="352" t="s">
        <v>459</v>
      </c>
      <c r="K10" s="322"/>
    </row>
    <row r="11" spans="1:12" s="173" customFormat="1" ht="18" customHeight="1">
      <c r="A11" s="353" t="s">
        <v>356</v>
      </c>
      <c r="B11" s="354"/>
      <c r="C11" s="355" t="s">
        <v>410</v>
      </c>
      <c r="D11" s="356" t="s">
        <v>772</v>
      </c>
      <c r="E11" s="357" t="s">
        <v>359</v>
      </c>
      <c r="F11" s="358" t="s">
        <v>773</v>
      </c>
      <c r="G11" s="355" t="s">
        <v>410</v>
      </c>
      <c r="H11" s="356" t="s">
        <v>772</v>
      </c>
      <c r="I11" s="357" t="s">
        <v>359</v>
      </c>
      <c r="J11" s="359" t="s">
        <v>352</v>
      </c>
      <c r="K11" s="172"/>
    </row>
    <row r="12" spans="1:12" s="169" customFormat="1" ht="30.2" customHeight="1">
      <c r="A12" s="360" t="s">
        <v>364</v>
      </c>
      <c r="B12" s="361"/>
      <c r="C12" s="362" t="s">
        <v>774</v>
      </c>
      <c r="D12" s="363" t="s">
        <v>713</v>
      </c>
      <c r="E12" s="363" t="s">
        <v>370</v>
      </c>
      <c r="F12" s="363" t="s">
        <v>775</v>
      </c>
      <c r="G12" s="362" t="s">
        <v>383</v>
      </c>
      <c r="H12" s="364" t="s">
        <v>713</v>
      </c>
      <c r="I12" s="362" t="s">
        <v>370</v>
      </c>
      <c r="J12" s="363" t="s">
        <v>776</v>
      </c>
      <c r="K12" s="365" t="s">
        <v>715</v>
      </c>
      <c r="L12" s="1700" t="s">
        <v>716</v>
      </c>
    </row>
    <row r="13" spans="1:12" s="157" customFormat="1" ht="20.25" customHeight="1">
      <c r="A13" s="575">
        <v>2011</v>
      </c>
      <c r="B13" s="579"/>
      <c r="C13" s="1701">
        <v>5661.1360587861409</v>
      </c>
      <c r="D13" s="1701">
        <v>5617.0904770537572</v>
      </c>
      <c r="E13" s="1702">
        <v>11278.165859759936</v>
      </c>
      <c r="F13" s="1703">
        <v>2201.2897344726152</v>
      </c>
      <c r="G13" s="1702">
        <v>5646.9970240408184</v>
      </c>
      <c r="H13" s="1702">
        <v>5629.2755705896707</v>
      </c>
      <c r="I13" s="1702">
        <v>11276.324120526235</v>
      </c>
      <c r="J13" s="1702">
        <v>1.8917392337014463</v>
      </c>
      <c r="K13" s="952">
        <v>0</v>
      </c>
      <c r="L13" s="952">
        <v>0</v>
      </c>
    </row>
    <row r="14" spans="1:12" s="1705" customFormat="1" ht="14.25" customHeight="1">
      <c r="A14" s="575">
        <v>2012</v>
      </c>
      <c r="B14" s="1704"/>
      <c r="C14" s="1702">
        <v>5837.8400832164498</v>
      </c>
      <c r="D14" s="1702">
        <v>5945.550044342328</v>
      </c>
      <c r="E14" s="1702">
        <v>11783.434111504797</v>
      </c>
      <c r="F14" s="1702">
        <v>2200.1991711115311</v>
      </c>
      <c r="G14" s="1702">
        <v>6919.6018852599964</v>
      </c>
      <c r="H14" s="1702">
        <v>5045.7386990717969</v>
      </c>
      <c r="I14" s="1702">
        <v>11965.343485007561</v>
      </c>
      <c r="J14" s="1702">
        <v>-181.90937350276363</v>
      </c>
      <c r="K14" s="952">
        <v>0</v>
      </c>
      <c r="L14" s="952">
        <v>0</v>
      </c>
    </row>
    <row r="15" spans="1:12" s="1705" customFormat="1" ht="14.25" customHeight="1">
      <c r="A15" s="575">
        <v>2013</v>
      </c>
      <c r="B15" s="1704"/>
      <c r="C15" s="1702">
        <v>4794.5417868834611</v>
      </c>
      <c r="D15" s="1702">
        <v>8019.6712978616124</v>
      </c>
      <c r="E15" s="1702">
        <v>12814.172880285918</v>
      </c>
      <c r="F15" s="1702">
        <v>3287.7175973247281</v>
      </c>
      <c r="G15" s="1702">
        <v>7286.4751485580018</v>
      </c>
      <c r="H15" s="1702">
        <v>5882.2885877387798</v>
      </c>
      <c r="I15" s="1702">
        <v>13168.794688887474</v>
      </c>
      <c r="J15" s="1702">
        <v>-354.62180860155604</v>
      </c>
      <c r="K15" s="952">
        <v>0</v>
      </c>
      <c r="L15" s="952">
        <v>0</v>
      </c>
    </row>
    <row r="16" spans="1:12" s="1705" customFormat="1" ht="14.25" customHeight="1">
      <c r="A16" s="575">
        <v>2014</v>
      </c>
      <c r="B16" s="1704"/>
      <c r="C16" s="1702">
        <v>5845.5273782564218</v>
      </c>
      <c r="D16" s="1702">
        <v>8660.0077995571919</v>
      </c>
      <c r="E16" s="1702">
        <v>14505.515679656026</v>
      </c>
      <c r="F16" s="1702">
        <v>3629.1369079727501</v>
      </c>
      <c r="G16" s="1702">
        <v>8283.8222196109982</v>
      </c>
      <c r="H16" s="1702">
        <v>6099.3435936558108</v>
      </c>
      <c r="I16" s="1702">
        <v>14383.103905946613</v>
      </c>
      <c r="J16" s="1702">
        <v>122.41177370941296</v>
      </c>
      <c r="K16" s="952">
        <v>0</v>
      </c>
      <c r="L16" s="952">
        <v>0</v>
      </c>
    </row>
    <row r="17" spans="1:12" s="1705" customFormat="1" ht="14.25" customHeight="1">
      <c r="A17" s="575">
        <v>2015</v>
      </c>
      <c r="B17" s="1704"/>
      <c r="C17" s="1702">
        <v>5407.8194753928874</v>
      </c>
      <c r="D17" s="1702">
        <v>8970.9253716994244</v>
      </c>
      <c r="E17" s="1702">
        <v>14378.745316284207</v>
      </c>
      <c r="F17" s="1702">
        <v>3527.4071688859804</v>
      </c>
      <c r="G17" s="1702">
        <v>8180.3266546307696</v>
      </c>
      <c r="H17" s="1702">
        <v>6569.8847566909972</v>
      </c>
      <c r="I17" s="1702">
        <v>14750.222166700132</v>
      </c>
      <c r="J17" s="1702">
        <v>-371.47685041592558</v>
      </c>
      <c r="K17" s="952">
        <v>0</v>
      </c>
      <c r="L17" s="952">
        <v>0</v>
      </c>
    </row>
    <row r="18" spans="1:12" s="1705" customFormat="1" ht="14.25" customHeight="1">
      <c r="A18" s="575">
        <v>2016</v>
      </c>
      <c r="B18" s="1704"/>
      <c r="C18" s="1702">
        <v>4748.6593469816726</v>
      </c>
      <c r="D18" s="1702">
        <v>9115.8419323927264</v>
      </c>
      <c r="E18" s="1702">
        <v>13864.540338904006</v>
      </c>
      <c r="F18" s="1702">
        <v>3738.7431950292416</v>
      </c>
      <c r="G18" s="1702">
        <v>8007.6571794938845</v>
      </c>
      <c r="H18" s="1702">
        <v>6445.0565690034855</v>
      </c>
      <c r="I18" s="1702">
        <v>14452.803721047296</v>
      </c>
      <c r="J18" s="1702">
        <v>-588.26338214329007</v>
      </c>
      <c r="K18" s="952">
        <v>0</v>
      </c>
      <c r="L18" s="952">
        <v>0</v>
      </c>
    </row>
    <row r="19" spans="1:12" s="1705" customFormat="1" ht="14.25" customHeight="1">
      <c r="A19" s="575">
        <v>2017</v>
      </c>
      <c r="B19" s="1704"/>
      <c r="C19" s="1702">
        <v>4556.9541569592639</v>
      </c>
      <c r="D19" s="1702">
        <v>8807.0021507301371</v>
      </c>
      <c r="E19" s="1702">
        <v>13364.043650535194</v>
      </c>
      <c r="F19" s="1702">
        <v>3797.5894805756334</v>
      </c>
      <c r="G19" s="1702">
        <v>7910.5285125719365</v>
      </c>
      <c r="H19" s="1702">
        <v>6374.9716246168573</v>
      </c>
      <c r="I19" s="1702">
        <v>14285.454760065642</v>
      </c>
      <c r="J19" s="1702">
        <v>-921.46110953044877</v>
      </c>
      <c r="K19" s="952">
        <v>0</v>
      </c>
      <c r="L19" s="952">
        <v>0</v>
      </c>
    </row>
    <row r="20" spans="1:12" s="404" customFormat="1" ht="14.25" customHeight="1">
      <c r="A20" s="1212">
        <v>2018</v>
      </c>
      <c r="B20" s="1216"/>
      <c r="C20" s="688">
        <v>4516.152256252074</v>
      </c>
      <c r="D20" s="688">
        <v>9113.4808562280159</v>
      </c>
      <c r="E20" s="688">
        <v>13629.708080063867</v>
      </c>
      <c r="F20" s="951">
        <v>4534.7771958793392</v>
      </c>
      <c r="G20" s="688">
        <v>7614.9494185482581</v>
      </c>
      <c r="H20" s="688">
        <v>7121.6718261759343</v>
      </c>
      <c r="I20" s="688">
        <v>14736.649777062137</v>
      </c>
      <c r="J20" s="688">
        <v>-1106.9416969982703</v>
      </c>
      <c r="K20" s="952">
        <v>0</v>
      </c>
      <c r="L20" s="952">
        <v>0</v>
      </c>
    </row>
    <row r="21" spans="1:12" s="404" customFormat="1" ht="14.25" customHeight="1">
      <c r="A21" s="1212">
        <v>2019</v>
      </c>
      <c r="B21" s="1216"/>
      <c r="C21" s="688">
        <v>5655.9007707818655</v>
      </c>
      <c r="D21" s="688">
        <v>9767.3400373121185</v>
      </c>
      <c r="E21" s="688">
        <v>15423.23278930428</v>
      </c>
      <c r="F21" s="951">
        <v>5506.9397616715269</v>
      </c>
      <c r="G21" s="688">
        <v>10248.71120463184</v>
      </c>
      <c r="H21" s="688">
        <v>6153.5370869886747</v>
      </c>
      <c r="I21" s="688">
        <v>16402.184863421702</v>
      </c>
      <c r="J21" s="688">
        <v>-978.95207411742194</v>
      </c>
      <c r="K21" s="952">
        <v>0</v>
      </c>
      <c r="L21" s="952">
        <v>0</v>
      </c>
    </row>
    <row r="22" spans="1:12" s="404" customFormat="1" ht="14.25" customHeight="1">
      <c r="A22" s="1213">
        <v>2020</v>
      </c>
      <c r="B22" s="1706"/>
      <c r="C22" s="1707">
        <v>4774.7670016747634</v>
      </c>
      <c r="D22" s="1707">
        <v>9732.7503727473886</v>
      </c>
      <c r="E22" s="1707">
        <v>14507.584865149944</v>
      </c>
      <c r="F22" s="1708">
        <v>5937.4941547068511</v>
      </c>
      <c r="G22" s="1707">
        <v>10990.077961541368</v>
      </c>
      <c r="H22" s="1707">
        <v>4846.5554140165823</v>
      </c>
      <c r="I22" s="1707">
        <v>15836.696357492354</v>
      </c>
      <c r="J22" s="1707">
        <v>-1329.1114923424102</v>
      </c>
      <c r="K22" s="952">
        <v>0</v>
      </c>
      <c r="L22" s="952">
        <v>0</v>
      </c>
    </row>
    <row r="23" spans="1:12" s="404" customFormat="1" ht="20.25" customHeight="1">
      <c r="A23" s="1212">
        <v>2019</v>
      </c>
      <c r="B23" s="1216" t="s">
        <v>216</v>
      </c>
      <c r="C23" s="688">
        <v>4672.3544682736583</v>
      </c>
      <c r="D23" s="688">
        <v>9956.5861324157922</v>
      </c>
      <c r="E23" s="688">
        <v>14629.035777764482</v>
      </c>
      <c r="F23" s="951">
        <v>5303.2798230738044</v>
      </c>
      <c r="G23" s="688">
        <v>10109.671655929393</v>
      </c>
      <c r="H23" s="688">
        <v>5643.4557924242872</v>
      </c>
      <c r="I23" s="688">
        <v>15753.228341043903</v>
      </c>
      <c r="J23" s="688">
        <v>-1124.1925632794209</v>
      </c>
      <c r="K23" s="952">
        <v>0</v>
      </c>
      <c r="L23" s="952">
        <v>0</v>
      </c>
    </row>
    <row r="24" spans="1:12" s="404" customFormat="1" ht="14.25" customHeight="1">
      <c r="A24" s="1212"/>
      <c r="B24" s="1216" t="s">
        <v>217</v>
      </c>
      <c r="C24" s="688">
        <v>5655.9007707818655</v>
      </c>
      <c r="D24" s="688">
        <v>9767.3400373121185</v>
      </c>
      <c r="E24" s="688">
        <v>15423.23278930428</v>
      </c>
      <c r="F24" s="951">
        <v>5506.9397616715269</v>
      </c>
      <c r="G24" s="688">
        <v>10248.71120463184</v>
      </c>
      <c r="H24" s="688">
        <v>6153.5370869886747</v>
      </c>
      <c r="I24" s="688">
        <v>16402.184863421702</v>
      </c>
      <c r="J24" s="688">
        <v>-978.95207411742194</v>
      </c>
      <c r="K24" s="952">
        <v>0</v>
      </c>
      <c r="L24" s="952">
        <v>0</v>
      </c>
    </row>
    <row r="25" spans="1:12" s="404" customFormat="1" ht="21" customHeight="1">
      <c r="A25" s="1212">
        <v>2020</v>
      </c>
      <c r="B25" s="1216" t="s">
        <v>214</v>
      </c>
      <c r="C25" s="688">
        <v>5403.0593718700429</v>
      </c>
      <c r="D25" s="688">
        <v>9663.5626610209911</v>
      </c>
      <c r="E25" s="688">
        <v>15066.735303629986</v>
      </c>
      <c r="F25" s="951">
        <v>5469.7731439724157</v>
      </c>
      <c r="G25" s="688">
        <v>11252.431866984445</v>
      </c>
      <c r="H25" s="688">
        <v>5382.4344557812401</v>
      </c>
      <c r="I25" s="688">
        <v>16634.808180771965</v>
      </c>
      <c r="J25" s="688">
        <v>-1568.0728771419781</v>
      </c>
      <c r="K25" s="952">
        <v>0</v>
      </c>
      <c r="L25" s="952">
        <v>0</v>
      </c>
    </row>
    <row r="26" spans="1:12" s="404" customFormat="1" ht="14.25" customHeight="1">
      <c r="A26" s="1212"/>
      <c r="B26" s="1216" t="s">
        <v>215</v>
      </c>
      <c r="C26" s="688">
        <v>4929.9361066484107</v>
      </c>
      <c r="D26" s="688">
        <v>10253.485834215498</v>
      </c>
      <c r="E26" s="688">
        <v>15183.36494408131</v>
      </c>
      <c r="F26" s="951">
        <v>6067.3699290079312</v>
      </c>
      <c r="G26" s="688">
        <v>10968.634087125349</v>
      </c>
      <c r="H26" s="688">
        <v>5341.5684183048506</v>
      </c>
      <c r="I26" s="688">
        <v>16310.16068872641</v>
      </c>
      <c r="J26" s="688">
        <v>-1126.7957446451001</v>
      </c>
      <c r="K26" s="952">
        <v>0</v>
      </c>
      <c r="L26" s="952">
        <v>0</v>
      </c>
    </row>
    <row r="27" spans="1:12" s="404" customFormat="1" ht="14.25" customHeight="1">
      <c r="A27" s="1212"/>
      <c r="B27" s="1216" t="s">
        <v>216</v>
      </c>
      <c r="C27" s="688">
        <v>4665.158410218447</v>
      </c>
      <c r="D27" s="688">
        <v>10199.101652184563</v>
      </c>
      <c r="E27" s="688">
        <v>14864.338398255242</v>
      </c>
      <c r="F27" s="951">
        <v>6027.453931344553</v>
      </c>
      <c r="G27" s="688">
        <v>10909.362206783586</v>
      </c>
      <c r="H27" s="688">
        <v>5270.5511520670216</v>
      </c>
      <c r="I27" s="688">
        <v>16179.984438021165</v>
      </c>
      <c r="J27" s="688">
        <v>-1315.656039765923</v>
      </c>
      <c r="K27" s="952">
        <v>0</v>
      </c>
      <c r="L27" s="952">
        <v>0</v>
      </c>
    </row>
    <row r="28" spans="1:12" s="404" customFormat="1" ht="14.25" customHeight="1">
      <c r="A28" s="1212"/>
      <c r="B28" s="1216" t="s">
        <v>217</v>
      </c>
      <c r="C28" s="688">
        <v>4774.7670016747634</v>
      </c>
      <c r="D28" s="688">
        <v>9732.7503727473886</v>
      </c>
      <c r="E28" s="688">
        <v>14507.584865149944</v>
      </c>
      <c r="F28" s="951">
        <v>5937.4941547068511</v>
      </c>
      <c r="G28" s="688">
        <v>10990.077961541368</v>
      </c>
      <c r="H28" s="688">
        <v>4846.5554140165823</v>
      </c>
      <c r="I28" s="688">
        <v>15836.696357492354</v>
      </c>
      <c r="J28" s="688">
        <v>-1329.1114923424102</v>
      </c>
      <c r="K28" s="952">
        <v>0</v>
      </c>
      <c r="L28" s="952">
        <v>0</v>
      </c>
    </row>
    <row r="29" spans="1:12" s="404" customFormat="1" ht="21" customHeight="1">
      <c r="A29" s="1212">
        <v>2021</v>
      </c>
      <c r="B29" s="1216" t="s">
        <v>214</v>
      </c>
      <c r="C29" s="688">
        <v>4357.5016130952563</v>
      </c>
      <c r="D29" s="688">
        <v>9393.86856884394</v>
      </c>
      <c r="E29" s="688">
        <v>13751.352002335823</v>
      </c>
      <c r="F29" s="951">
        <v>5570.929595546123</v>
      </c>
      <c r="G29" s="688">
        <v>10887.728890993547</v>
      </c>
      <c r="H29" s="688">
        <v>4490.1582923596634</v>
      </c>
      <c r="I29" s="688">
        <v>15377.866727056204</v>
      </c>
      <c r="J29" s="688">
        <v>-1626.5147247203804</v>
      </c>
      <c r="K29" s="952">
        <v>0</v>
      </c>
      <c r="L29" s="952">
        <v>0</v>
      </c>
    </row>
    <row r="30" spans="1:12" s="404" customFormat="1" ht="14.25" customHeight="1">
      <c r="A30" s="1213"/>
      <c r="B30" s="1706" t="s">
        <v>215</v>
      </c>
      <c r="C30" s="1707">
        <v>5241.9275133399242</v>
      </c>
      <c r="D30" s="1707">
        <v>9310.1287570964305</v>
      </c>
      <c r="E30" s="1707">
        <v>14552.043731554471</v>
      </c>
      <c r="F30" s="1708">
        <v>5517.1158330654071</v>
      </c>
      <c r="G30" s="1707">
        <v>10852.581038822495</v>
      </c>
      <c r="H30" s="1707">
        <v>5192.3781396463055</v>
      </c>
      <c r="I30" s="1707">
        <v>16044.998292931816</v>
      </c>
      <c r="J30" s="1707">
        <v>-1492.9545613773444</v>
      </c>
      <c r="K30" s="952">
        <v>0</v>
      </c>
      <c r="L30" s="952">
        <v>0</v>
      </c>
    </row>
    <row r="31" spans="1:12" s="404" customFormat="1" ht="20.25" customHeight="1">
      <c r="A31" s="1212">
        <v>2020</v>
      </c>
      <c r="B31" s="1216" t="s">
        <v>394</v>
      </c>
      <c r="C31" s="688">
        <v>5388.6185408177607</v>
      </c>
      <c r="D31" s="688">
        <v>10178.792441128182</v>
      </c>
      <c r="E31" s="688">
        <v>15567.359172822258</v>
      </c>
      <c r="F31" s="951">
        <v>6001.1721490192676</v>
      </c>
      <c r="G31" s="688">
        <v>11163.082888914389</v>
      </c>
      <c r="H31" s="688">
        <v>5571.7597614791157</v>
      </c>
      <c r="I31" s="688">
        <v>16734.895597211289</v>
      </c>
      <c r="J31" s="688">
        <v>-1167.5364243890308</v>
      </c>
      <c r="K31" s="952">
        <v>0</v>
      </c>
      <c r="L31" s="952">
        <v>0</v>
      </c>
    </row>
    <row r="32" spans="1:12" s="404" customFormat="1" ht="14.25" customHeight="1">
      <c r="A32" s="1056"/>
      <c r="B32" s="1057" t="s">
        <v>395</v>
      </c>
      <c r="C32" s="688">
        <v>5289.0825565963369</v>
      </c>
      <c r="D32" s="688">
        <v>10295.216852180023</v>
      </c>
      <c r="E32" s="688">
        <v>15584.313169272402</v>
      </c>
      <c r="F32" s="951">
        <v>6154.3461709106277</v>
      </c>
      <c r="G32" s="688">
        <v>11333.639711834956</v>
      </c>
      <c r="H32" s="688">
        <v>5367.3258412677787</v>
      </c>
      <c r="I32" s="688">
        <v>16700.942336513075</v>
      </c>
      <c r="J32" s="688">
        <v>-1116.6291672406733</v>
      </c>
      <c r="K32" s="952">
        <v>0</v>
      </c>
      <c r="L32" s="952">
        <v>0</v>
      </c>
    </row>
    <row r="33" spans="1:12" s="404" customFormat="1" ht="14.25" customHeight="1">
      <c r="A33" s="1056"/>
      <c r="B33" s="1057" t="s">
        <v>396</v>
      </c>
      <c r="C33" s="688">
        <v>4665.158410218447</v>
      </c>
      <c r="D33" s="688">
        <v>10199.101652184563</v>
      </c>
      <c r="E33" s="688">
        <v>14864.338398255242</v>
      </c>
      <c r="F33" s="951">
        <v>6027.453931344553</v>
      </c>
      <c r="G33" s="688">
        <v>10909.362206783586</v>
      </c>
      <c r="H33" s="688">
        <v>5270.5511520670216</v>
      </c>
      <c r="I33" s="688">
        <v>16179.984438021165</v>
      </c>
      <c r="J33" s="688">
        <v>-1315.656039765923</v>
      </c>
      <c r="K33" s="952">
        <v>0</v>
      </c>
      <c r="L33" s="952">
        <v>0</v>
      </c>
    </row>
    <row r="34" spans="1:12" s="404" customFormat="1" ht="14.25" customHeight="1">
      <c r="A34" s="1056"/>
      <c r="B34" s="1057" t="s">
        <v>397</v>
      </c>
      <c r="C34" s="688">
        <v>4765.0941597520105</v>
      </c>
      <c r="D34" s="688">
        <v>9890.6578151028734</v>
      </c>
      <c r="E34" s="688">
        <v>14655.769351318184</v>
      </c>
      <c r="F34" s="951">
        <v>5847.638046506192</v>
      </c>
      <c r="G34" s="688">
        <v>11309.058465388631</v>
      </c>
      <c r="H34" s="688">
        <v>4879.5892625522974</v>
      </c>
      <c r="I34" s="688">
        <v>16188.716349942919</v>
      </c>
      <c r="J34" s="688">
        <v>-1532.946998624735</v>
      </c>
      <c r="K34" s="952">
        <v>0</v>
      </c>
      <c r="L34" s="952">
        <v>0</v>
      </c>
    </row>
    <row r="35" spans="1:12" s="404" customFormat="1" ht="14.25" customHeight="1">
      <c r="A35" s="1056"/>
      <c r="B35" s="1057" t="s">
        <v>398</v>
      </c>
      <c r="C35" s="688">
        <v>4528.7800173081514</v>
      </c>
      <c r="D35" s="688">
        <v>9797.3003576451192</v>
      </c>
      <c r="E35" s="688">
        <v>14326.125207909192</v>
      </c>
      <c r="F35" s="951">
        <v>5835.4852559749288</v>
      </c>
      <c r="G35" s="688">
        <v>10929.269600796222</v>
      </c>
      <c r="H35" s="688">
        <v>4842.5724613679267</v>
      </c>
      <c r="I35" s="688">
        <v>15771.868529395246</v>
      </c>
      <c r="J35" s="688">
        <v>-1445.7633214860539</v>
      </c>
      <c r="K35" s="952">
        <v>0</v>
      </c>
      <c r="L35" s="952">
        <v>0</v>
      </c>
    </row>
    <row r="36" spans="1:12" s="404" customFormat="1" ht="14.25" customHeight="1">
      <c r="A36" s="1056"/>
      <c r="B36" s="1057" t="s">
        <v>399</v>
      </c>
      <c r="C36" s="688">
        <v>4774.7670016747634</v>
      </c>
      <c r="D36" s="688">
        <v>9732.7503727473886</v>
      </c>
      <c r="E36" s="688">
        <v>14507.584865149944</v>
      </c>
      <c r="F36" s="951">
        <v>5937.4941547068511</v>
      </c>
      <c r="G36" s="688">
        <v>10990.077961541368</v>
      </c>
      <c r="H36" s="688">
        <v>4846.5554140165823</v>
      </c>
      <c r="I36" s="688">
        <v>15836.696357492354</v>
      </c>
      <c r="J36" s="688">
        <v>-1329.1114923424102</v>
      </c>
      <c r="K36" s="952">
        <v>0</v>
      </c>
      <c r="L36" s="952">
        <v>0</v>
      </c>
    </row>
    <row r="37" spans="1:12" s="404" customFormat="1" ht="20.25" customHeight="1">
      <c r="A37" s="1056">
        <v>2021</v>
      </c>
      <c r="B37" s="1057" t="s">
        <v>400</v>
      </c>
      <c r="C37" s="688">
        <v>4475.6977699210638</v>
      </c>
      <c r="D37" s="688">
        <v>9533.46456491957</v>
      </c>
      <c r="E37" s="688">
        <v>14009.175495888643</v>
      </c>
      <c r="F37" s="951">
        <v>5935.2868855994639</v>
      </c>
      <c r="G37" s="688">
        <v>10939.861172153027</v>
      </c>
      <c r="H37" s="688">
        <v>4526.4806177822793</v>
      </c>
      <c r="I37" s="688">
        <v>15466.393756259977</v>
      </c>
      <c r="J37" s="688">
        <v>-1457.2182603713336</v>
      </c>
      <c r="K37" s="952">
        <v>0</v>
      </c>
      <c r="L37" s="952">
        <v>0</v>
      </c>
    </row>
    <row r="38" spans="1:12" s="404" customFormat="1" ht="14.25" customHeight="1">
      <c r="A38" s="1056"/>
      <c r="B38" s="1057" t="s">
        <v>401</v>
      </c>
      <c r="C38" s="688">
        <v>5323.9277462076616</v>
      </c>
      <c r="D38" s="688">
        <v>9308.4649810916853</v>
      </c>
      <c r="E38" s="688">
        <v>14632.411486873687</v>
      </c>
      <c r="F38" s="951">
        <v>5695.7752538474597</v>
      </c>
      <c r="G38" s="688">
        <v>11080.656282951608</v>
      </c>
      <c r="H38" s="688">
        <v>5139.4722803937011</v>
      </c>
      <c r="I38" s="688">
        <v>16220.221146279568</v>
      </c>
      <c r="J38" s="688">
        <v>-1587.8096594058807</v>
      </c>
      <c r="K38" s="952">
        <v>0</v>
      </c>
      <c r="L38" s="952">
        <v>0</v>
      </c>
    </row>
    <row r="39" spans="1:12" s="404" customFormat="1" ht="14.25" customHeight="1">
      <c r="A39" s="1056"/>
      <c r="B39" s="1057" t="s">
        <v>390</v>
      </c>
      <c r="C39" s="688">
        <v>4357.5016130952563</v>
      </c>
      <c r="D39" s="688">
        <v>9393.86856884394</v>
      </c>
      <c r="E39" s="688">
        <v>13751.352002335823</v>
      </c>
      <c r="F39" s="951">
        <v>5570.929595546123</v>
      </c>
      <c r="G39" s="688">
        <v>10887.728890993547</v>
      </c>
      <c r="H39" s="688">
        <v>4490.1582923596634</v>
      </c>
      <c r="I39" s="688">
        <v>15377.866727056204</v>
      </c>
      <c r="J39" s="688">
        <v>-1626.5147247203804</v>
      </c>
      <c r="K39" s="952">
        <v>0</v>
      </c>
      <c r="L39" s="952">
        <v>0</v>
      </c>
    </row>
    <row r="40" spans="1:12" s="404" customFormat="1" ht="14.25" customHeight="1">
      <c r="A40" s="1056"/>
      <c r="B40" s="1057" t="s">
        <v>391</v>
      </c>
      <c r="C40" s="688">
        <v>4897.4283394494487</v>
      </c>
      <c r="D40" s="688">
        <v>9167.3628519495196</v>
      </c>
      <c r="E40" s="688">
        <v>14064.786127340813</v>
      </c>
      <c r="F40" s="951">
        <v>5544.1483207179226</v>
      </c>
      <c r="G40" s="688">
        <v>10929.310211910377</v>
      </c>
      <c r="H40" s="688">
        <v>4795.3398262464179</v>
      </c>
      <c r="I40" s="688">
        <v>15724.564225367896</v>
      </c>
      <c r="J40" s="688">
        <v>-1659.7780980270836</v>
      </c>
      <c r="K40" s="952">
        <v>0</v>
      </c>
      <c r="L40" s="952">
        <v>0</v>
      </c>
    </row>
    <row r="41" spans="1:12" s="404" customFormat="1" ht="14.25" customHeight="1">
      <c r="A41" s="1056"/>
      <c r="B41" s="1057" t="s">
        <v>392</v>
      </c>
      <c r="C41" s="688">
        <v>5159.3817090347511</v>
      </c>
      <c r="D41" s="688">
        <v>9297.7601679901563</v>
      </c>
      <c r="E41" s="688">
        <v>14457.161592774373</v>
      </c>
      <c r="F41" s="951">
        <v>5573.830111348414</v>
      </c>
      <c r="G41" s="688">
        <v>10945.013740742499</v>
      </c>
      <c r="H41" s="688">
        <v>5108.6487302033274</v>
      </c>
      <c r="I41" s="688">
        <v>16053.609799492473</v>
      </c>
      <c r="J41" s="688">
        <v>-1596.4482067180998</v>
      </c>
      <c r="K41" s="952">
        <v>0</v>
      </c>
      <c r="L41" s="952">
        <v>0</v>
      </c>
    </row>
    <row r="42" spans="1:12" s="404" customFormat="1" ht="14.25" customHeight="1">
      <c r="A42" s="1056"/>
      <c r="B42" s="1057" t="s">
        <v>393</v>
      </c>
      <c r="C42" s="688">
        <v>5241.9275133399242</v>
      </c>
      <c r="D42" s="688">
        <v>9310.1287570964305</v>
      </c>
      <c r="E42" s="688">
        <v>14552.043731554471</v>
      </c>
      <c r="F42" s="951">
        <v>5517.1158330654071</v>
      </c>
      <c r="G42" s="688">
        <v>10852.581038822495</v>
      </c>
      <c r="H42" s="688">
        <v>5192.3781396463055</v>
      </c>
      <c r="I42" s="688">
        <v>16044.998292931816</v>
      </c>
      <c r="J42" s="688">
        <v>-1492.9545613773444</v>
      </c>
      <c r="K42" s="952">
        <v>0</v>
      </c>
      <c r="L42" s="952">
        <v>0</v>
      </c>
    </row>
    <row r="43" spans="1:12" s="404" customFormat="1" ht="14.25" customHeight="1">
      <c r="A43" s="1056"/>
      <c r="B43" s="1057" t="s">
        <v>394</v>
      </c>
      <c r="C43" s="688">
        <v>4543.2927139174863</v>
      </c>
      <c r="D43" s="688">
        <v>9274.264354363826</v>
      </c>
      <c r="E43" s="688">
        <v>13817.574741090484</v>
      </c>
      <c r="F43" s="951">
        <v>5458.0693117889241</v>
      </c>
      <c r="G43" s="688">
        <v>10620.399861083601</v>
      </c>
      <c r="H43" s="688">
        <v>5188.6756414208212</v>
      </c>
      <c r="I43" s="688">
        <v>15809.077038640993</v>
      </c>
      <c r="J43" s="688">
        <v>-1991.502297550509</v>
      </c>
      <c r="K43" s="952">
        <v>0</v>
      </c>
      <c r="L43" s="952">
        <v>0</v>
      </c>
    </row>
    <row r="44" spans="1:12" s="368" customFormat="1" ht="21.2" customHeight="1">
      <c r="A44" s="296"/>
      <c r="B44" s="366"/>
      <c r="C44" s="366"/>
      <c r="D44" s="366"/>
      <c r="E44" s="366"/>
      <c r="F44" s="366"/>
      <c r="G44" s="366"/>
      <c r="H44" s="366"/>
      <c r="I44" s="367"/>
      <c r="J44" s="1709"/>
    </row>
    <row r="45" spans="1:12" ht="14.25">
      <c r="A45" s="376"/>
      <c r="B45" s="340"/>
      <c r="C45" s="340"/>
      <c r="D45" s="340"/>
      <c r="E45" s="340"/>
      <c r="F45" s="340"/>
      <c r="G45" s="340"/>
      <c r="J45" s="1710"/>
    </row>
    <row r="46" spans="1:12">
      <c r="G46" s="1711"/>
    </row>
    <row r="47" spans="1:12">
      <c r="A47" s="370" t="s">
        <v>777</v>
      </c>
      <c r="B47" s="1194"/>
      <c r="C47" s="1194"/>
      <c r="D47" s="1194"/>
      <c r="E47" s="1194"/>
      <c r="F47" s="1194"/>
      <c r="G47" s="1194"/>
      <c r="H47" s="1194"/>
      <c r="I47" s="1194"/>
      <c r="J47" s="1194"/>
    </row>
    <row r="48" spans="1:12">
      <c r="C48" s="1630"/>
      <c r="D48" s="1630"/>
      <c r="E48" s="1630"/>
      <c r="F48" s="1630"/>
      <c r="G48" s="1630"/>
      <c r="H48" s="1630"/>
      <c r="I48" s="1630"/>
      <c r="J48" s="1630"/>
    </row>
    <row r="49" spans="1:11">
      <c r="C49" s="1630"/>
      <c r="D49" s="1630"/>
      <c r="E49" s="1630"/>
      <c r="F49" s="1630"/>
      <c r="G49" s="1630"/>
      <c r="H49" s="1630"/>
      <c r="I49" s="1630"/>
      <c r="J49" s="1630"/>
      <c r="K49" s="403"/>
    </row>
    <row r="51" spans="1:11">
      <c r="C51" s="1194"/>
      <c r="K51" s="403"/>
    </row>
    <row r="53" spans="1:11">
      <c r="A53" s="371" t="s">
        <v>1696</v>
      </c>
      <c r="K53" s="403"/>
    </row>
    <row r="54" spans="1:11">
      <c r="C54" s="372">
        <v>44448.512419907405</v>
      </c>
      <c r="K54" s="403"/>
    </row>
  </sheetData>
  <phoneticPr fontId="0" type="noConversion"/>
  <printOptions horizontalCentered="1" verticalCentered="1"/>
  <pageMargins left="0" right="0" top="0" bottom="0" header="0.511811023622047" footer="0.511811023622047"/>
  <pageSetup paperSize="9" scale="85"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dimension ref="A1:V51"/>
  <sheetViews>
    <sheetView zoomScale="90" zoomScaleNormal="90" workbookViewId="0">
      <pane ySplit="12" topLeftCell="A38" activePane="bottomLeft" state="frozen"/>
      <selection activeCell="B4" sqref="B4"/>
      <selection pane="bottomLeft" activeCell="B4" sqref="B4"/>
    </sheetView>
  </sheetViews>
  <sheetFormatPr defaultRowHeight="12.75"/>
  <cols>
    <col min="1" max="2" width="9.28515625" style="29" customWidth="1"/>
    <col min="3" max="6" width="12.7109375" style="29" customWidth="1"/>
    <col min="7" max="7" width="12.5703125" style="29" customWidth="1"/>
    <col min="8" max="11" width="12.7109375" style="29" customWidth="1"/>
    <col min="12" max="12" width="13.28515625" style="29" customWidth="1"/>
    <col min="13" max="14" width="12.7109375" style="29" customWidth="1"/>
    <col min="15" max="16384" width="9.140625" style="29"/>
  </cols>
  <sheetData>
    <row r="1" spans="1:16" ht="18" customHeight="1">
      <c r="A1" s="18" t="s">
        <v>1670</v>
      </c>
      <c r="B1" s="4"/>
      <c r="C1" s="3"/>
      <c r="D1" s="3"/>
      <c r="E1" s="3"/>
      <c r="F1" s="3"/>
      <c r="G1" s="3"/>
      <c r="H1" s="3"/>
      <c r="I1" s="3"/>
      <c r="J1" s="3"/>
      <c r="K1" s="3"/>
      <c r="L1" s="3"/>
      <c r="M1" s="3"/>
      <c r="N1" s="3"/>
    </row>
    <row r="2" spans="1:16" ht="18" customHeight="1">
      <c r="A2" s="1066" t="s">
        <v>724</v>
      </c>
      <c r="B2" s="4"/>
      <c r="C2" s="3"/>
      <c r="D2" s="3"/>
      <c r="E2" s="3"/>
      <c r="F2" s="3"/>
      <c r="G2" s="3"/>
      <c r="H2" s="3"/>
      <c r="I2" s="3"/>
      <c r="J2" s="3"/>
      <c r="K2" s="3"/>
      <c r="L2" s="3"/>
      <c r="M2" s="3"/>
      <c r="N2" s="3"/>
    </row>
    <row r="3" spans="1:16" ht="18" customHeight="1">
      <c r="A3" s="18" t="s">
        <v>725</v>
      </c>
      <c r="B3" s="1"/>
      <c r="C3" s="1"/>
      <c r="D3" s="1"/>
      <c r="E3" s="1"/>
      <c r="F3" s="1"/>
      <c r="G3" s="1"/>
      <c r="H3" s="1"/>
      <c r="I3" s="1"/>
      <c r="J3" s="1"/>
      <c r="K3" s="1"/>
      <c r="L3" s="1"/>
      <c r="M3" s="203"/>
      <c r="N3" s="1668"/>
    </row>
    <row r="4" spans="1:16" ht="18" customHeight="1">
      <c r="A4" s="1066" t="s">
        <v>37</v>
      </c>
      <c r="B4" s="4"/>
      <c r="C4" s="3"/>
      <c r="D4" s="3"/>
      <c r="E4" s="3"/>
      <c r="F4" s="3"/>
      <c r="G4" s="3"/>
      <c r="H4" s="3"/>
      <c r="I4" s="3"/>
      <c r="J4" s="3"/>
      <c r="K4" s="3"/>
      <c r="L4" s="3"/>
      <c r="M4" s="3"/>
      <c r="N4" s="3"/>
    </row>
    <row r="5" spans="1:16" ht="18" customHeight="1">
      <c r="A5" s="18" t="s">
        <v>36</v>
      </c>
      <c r="B5" s="4"/>
      <c r="C5" s="3"/>
      <c r="D5" s="3"/>
      <c r="E5" s="3"/>
      <c r="F5" s="3"/>
      <c r="G5" s="3"/>
      <c r="H5" s="3"/>
      <c r="I5" s="3"/>
      <c r="J5" s="3"/>
      <c r="K5" s="3"/>
      <c r="L5" s="3"/>
      <c r="M5" s="3"/>
      <c r="N5" s="3"/>
    </row>
    <row r="6" spans="1:16" ht="0.6" customHeight="1">
      <c r="A6" s="18"/>
      <c r="B6" s="4"/>
      <c r="C6" s="3"/>
      <c r="D6" s="3" t="s">
        <v>726</v>
      </c>
      <c r="E6" s="3"/>
      <c r="F6" s="3"/>
      <c r="G6" s="3"/>
      <c r="H6" s="3"/>
      <c r="I6" s="3"/>
      <c r="J6" s="3"/>
      <c r="K6" s="3"/>
      <c r="L6" s="3" t="s">
        <v>726</v>
      </c>
      <c r="M6" s="3"/>
      <c r="N6" s="3"/>
    </row>
    <row r="7" spans="1:16" ht="13.7" customHeight="1">
      <c r="A7" s="9" t="s">
        <v>346</v>
      </c>
      <c r="N7" s="24" t="s">
        <v>347</v>
      </c>
    </row>
    <row r="8" spans="1:16" s="44" customFormat="1" ht="17.45" customHeight="1">
      <c r="A8" s="59"/>
      <c r="B8" s="254"/>
      <c r="C8" s="281" t="s">
        <v>455</v>
      </c>
      <c r="D8" s="45"/>
      <c r="E8" s="253"/>
      <c r="F8" s="140"/>
      <c r="G8" s="141"/>
      <c r="H8" s="142"/>
      <c r="I8" s="259"/>
      <c r="J8" s="313" t="s">
        <v>453</v>
      </c>
      <c r="K8" s="2139" t="s">
        <v>778</v>
      </c>
      <c r="L8" s="2140"/>
      <c r="M8" s="2139" t="s">
        <v>779</v>
      </c>
      <c r="N8" s="2140"/>
    </row>
    <row r="9" spans="1:16" s="44" customFormat="1" ht="17.45" customHeight="1">
      <c r="A9" s="62"/>
      <c r="B9" s="79"/>
      <c r="C9" s="32" t="s">
        <v>410</v>
      </c>
      <c r="D9" s="105"/>
      <c r="E9" s="33" t="s">
        <v>780</v>
      </c>
      <c r="F9" s="86"/>
      <c r="G9" s="143" t="s">
        <v>368</v>
      </c>
      <c r="H9" s="144"/>
      <c r="I9" s="1689" t="s">
        <v>369</v>
      </c>
      <c r="J9" s="118"/>
      <c r="K9" s="2141"/>
      <c r="L9" s="2142"/>
      <c r="M9" s="2141"/>
      <c r="N9" s="2142"/>
    </row>
    <row r="10" spans="1:16" s="44" customFormat="1" ht="17.45" customHeight="1">
      <c r="A10" s="27" t="s">
        <v>356</v>
      </c>
      <c r="B10" s="78"/>
      <c r="C10" s="102" t="s">
        <v>383</v>
      </c>
      <c r="D10" s="66"/>
      <c r="E10" s="102" t="s">
        <v>781</v>
      </c>
      <c r="F10" s="66"/>
      <c r="G10" s="63" t="s">
        <v>730</v>
      </c>
      <c r="H10" s="103"/>
      <c r="I10" s="63" t="s">
        <v>377</v>
      </c>
      <c r="J10" s="103"/>
      <c r="K10" s="2143"/>
      <c r="L10" s="2144"/>
      <c r="M10" s="2143"/>
      <c r="N10" s="2144"/>
    </row>
    <row r="11" spans="1:16" s="44" customFormat="1" ht="17.45" customHeight="1">
      <c r="A11" s="68" t="s">
        <v>364</v>
      </c>
      <c r="B11" s="66"/>
      <c r="C11" s="98" t="s">
        <v>782</v>
      </c>
      <c r="D11" s="98" t="s">
        <v>366</v>
      </c>
      <c r="E11" s="98" t="s">
        <v>782</v>
      </c>
      <c r="F11" s="98" t="s">
        <v>366</v>
      </c>
      <c r="G11" s="98" t="s">
        <v>782</v>
      </c>
      <c r="H11" s="98" t="s">
        <v>366</v>
      </c>
      <c r="I11" s="98" t="s">
        <v>782</v>
      </c>
      <c r="J11" s="98" t="s">
        <v>366</v>
      </c>
      <c r="K11" s="98" t="s">
        <v>782</v>
      </c>
      <c r="L11" s="98" t="s">
        <v>366</v>
      </c>
      <c r="M11" s="98" t="s">
        <v>782</v>
      </c>
      <c r="N11" s="98" t="s">
        <v>366</v>
      </c>
    </row>
    <row r="12" spans="1:16" s="44" customFormat="1" ht="17.45" customHeight="1">
      <c r="A12" s="37"/>
      <c r="B12" s="72"/>
      <c r="C12" s="145" t="s">
        <v>133</v>
      </c>
      <c r="D12" s="146" t="s">
        <v>783</v>
      </c>
      <c r="E12" s="128" t="s">
        <v>133</v>
      </c>
      <c r="F12" s="128" t="s">
        <v>783</v>
      </c>
      <c r="G12" s="127" t="s">
        <v>133</v>
      </c>
      <c r="H12" s="145" t="s">
        <v>783</v>
      </c>
      <c r="I12" s="127" t="s">
        <v>133</v>
      </c>
      <c r="J12" s="145" t="s">
        <v>783</v>
      </c>
      <c r="K12" s="63" t="s">
        <v>133</v>
      </c>
      <c r="L12" s="73" t="s">
        <v>783</v>
      </c>
      <c r="M12" s="63" t="s">
        <v>133</v>
      </c>
      <c r="N12" s="73" t="s">
        <v>783</v>
      </c>
      <c r="O12" s="210" t="s">
        <v>133</v>
      </c>
      <c r="P12" s="210" t="s">
        <v>783</v>
      </c>
    </row>
    <row r="13" spans="1:16" s="324" customFormat="1" ht="20.25" customHeight="1">
      <c r="A13" s="429">
        <v>2011</v>
      </c>
      <c r="B13" s="550"/>
      <c r="C13" s="953">
        <v>2579.4978890301395</v>
      </c>
      <c r="D13" s="955">
        <v>1109.1767297127999</v>
      </c>
      <c r="E13" s="799">
        <v>5400.1034444544175</v>
      </c>
      <c r="F13" s="799">
        <v>2125.4564943864798</v>
      </c>
      <c r="G13" s="863">
        <v>1808.3917015090599</v>
      </c>
      <c r="H13" s="1690">
        <v>305.81346123125996</v>
      </c>
      <c r="I13" s="863">
        <v>514.80771213753815</v>
      </c>
      <c r="J13" s="954">
        <v>213.71841758756077</v>
      </c>
      <c r="K13" s="954">
        <v>363.05249177641809</v>
      </c>
      <c r="L13" s="798">
        <v>10915.113367983518</v>
      </c>
      <c r="M13" s="781">
        <v>10665.854676907575</v>
      </c>
      <c r="N13" s="781">
        <v>14669.328470901619</v>
      </c>
      <c r="O13" s="938">
        <v>1.4380000029632356E-3</v>
      </c>
      <c r="P13" s="938">
        <v>4.9999999999272404E-2</v>
      </c>
    </row>
    <row r="14" spans="1:16" s="432" customFormat="1" ht="14.25" customHeight="1">
      <c r="A14" s="377">
        <v>2012</v>
      </c>
      <c r="B14" s="1350"/>
      <c r="C14" s="1691">
        <v>2933.1831758804756</v>
      </c>
      <c r="D14" s="1692">
        <v>1144.9260054917452</v>
      </c>
      <c r="E14" s="1655">
        <v>5790.3058440814002</v>
      </c>
      <c r="F14" s="1655">
        <v>2203.9266733396398</v>
      </c>
      <c r="G14" s="1656">
        <v>1909.7372423880902</v>
      </c>
      <c r="H14" s="1693">
        <v>451.05706647278998</v>
      </c>
      <c r="I14" s="1656">
        <v>569.24064420285151</v>
      </c>
      <c r="J14" s="1693">
        <v>177.85805089838897</v>
      </c>
      <c r="K14" s="1694">
        <v>294.70276472096157</v>
      </c>
      <c r="L14" s="1676">
        <v>11488.731346783836</v>
      </c>
      <c r="M14" s="1658">
        <v>11497.122111273779</v>
      </c>
      <c r="N14" s="1658">
        <v>15466.4991429864</v>
      </c>
      <c r="O14" s="938">
        <v>-4.7559999999066349E-2</v>
      </c>
      <c r="P14" s="938">
        <v>0</v>
      </c>
    </row>
    <row r="15" spans="1:16" s="432" customFormat="1" ht="14.25" customHeight="1">
      <c r="A15" s="377">
        <v>2013</v>
      </c>
      <c r="B15" s="1350"/>
      <c r="C15" s="1691">
        <v>2119.3877324555556</v>
      </c>
      <c r="D15" s="1692">
        <v>898.71118640508917</v>
      </c>
      <c r="E15" s="1655">
        <v>6133.7805838761014</v>
      </c>
      <c r="F15" s="1655">
        <v>2385.4144565003435</v>
      </c>
      <c r="G15" s="1656">
        <v>2633.0921951939999</v>
      </c>
      <c r="H15" s="1693">
        <v>556.38184886049999</v>
      </c>
      <c r="I15" s="1656">
        <v>551.8046618573718</v>
      </c>
      <c r="J15" s="1693">
        <v>225.0688721236084</v>
      </c>
      <c r="K15" s="1694">
        <v>304.69065794209098</v>
      </c>
      <c r="L15" s="1676">
        <v>12509.482222343828</v>
      </c>
      <c r="M15" s="1658">
        <v>11742.80826532512</v>
      </c>
      <c r="N15" s="1658">
        <v>16575.108586233368</v>
      </c>
      <c r="O15" s="938">
        <v>5.2434000001085224E-2</v>
      </c>
      <c r="P15" s="938">
        <v>4.9999999999272404E-2</v>
      </c>
    </row>
    <row r="16" spans="1:16" s="432" customFormat="1" ht="14.25" customHeight="1">
      <c r="A16" s="377">
        <v>2014</v>
      </c>
      <c r="B16" s="1350"/>
      <c r="C16" s="1691">
        <v>2359.4741758259502</v>
      </c>
      <c r="D16" s="1692">
        <v>844.78238354985865</v>
      </c>
      <c r="E16" s="1655">
        <v>6576.5659375423593</v>
      </c>
      <c r="F16" s="1655">
        <v>1442.6498826011111</v>
      </c>
      <c r="G16" s="1656">
        <v>2825.6104735190006</v>
      </c>
      <c r="H16" s="1693">
        <v>640.17406873007258</v>
      </c>
      <c r="I16" s="1656">
        <v>590.00708786238738</v>
      </c>
      <c r="J16" s="1693">
        <v>298.39116736996061</v>
      </c>
      <c r="K16" s="1694">
        <v>427.97402417685453</v>
      </c>
      <c r="L16" s="1676">
        <v>14077.541655479174</v>
      </c>
      <c r="M16" s="1658">
        <v>12779.681698827282</v>
      </c>
      <c r="N16" s="1658">
        <v>17303.539157730174</v>
      </c>
      <c r="O16" s="938">
        <v>4.9999900729744695E-2</v>
      </c>
      <c r="P16" s="938">
        <v>0</v>
      </c>
    </row>
    <row r="17" spans="1:22" s="432" customFormat="1" ht="14.25" customHeight="1">
      <c r="A17" s="377">
        <v>2015</v>
      </c>
      <c r="B17" s="1350"/>
      <c r="C17" s="1691">
        <v>1960.9424921713576</v>
      </c>
      <c r="D17" s="1692">
        <v>1115.614277232005</v>
      </c>
      <c r="E17" s="1655">
        <v>7002.3189586057724</v>
      </c>
      <c r="F17" s="1655">
        <v>1625.0951946091045</v>
      </c>
      <c r="G17" s="1656">
        <v>3100.5648351560008</v>
      </c>
      <c r="H17" s="1693">
        <v>801.3058446782502</v>
      </c>
      <c r="I17" s="1656">
        <v>647.48403707369687</v>
      </c>
      <c r="J17" s="1693">
        <v>270.27726360412316</v>
      </c>
      <c r="K17" s="1694">
        <v>429.71097219663432</v>
      </c>
      <c r="L17" s="1676">
        <v>13949.034344087573</v>
      </c>
      <c r="M17" s="1658">
        <v>13140.971295152125</v>
      </c>
      <c r="N17" s="1658">
        <v>17761.326924211055</v>
      </c>
      <c r="O17" s="938">
        <v>-5.0000051336610341E-2</v>
      </c>
      <c r="P17" s="938">
        <v>0</v>
      </c>
    </row>
    <row r="18" spans="1:22" s="432" customFormat="1" ht="14.25" customHeight="1">
      <c r="A18" s="377">
        <v>2016</v>
      </c>
      <c r="B18" s="1350"/>
      <c r="C18" s="1691">
        <v>2241.9197084711595</v>
      </c>
      <c r="D18" s="1692">
        <v>982.80852227224796</v>
      </c>
      <c r="E18" s="1655">
        <v>7220.5557834359906</v>
      </c>
      <c r="F18" s="1655">
        <v>1534.9834630955163</v>
      </c>
      <c r="G18" s="1656">
        <v>3603.1453387712995</v>
      </c>
      <c r="H18" s="1693">
        <v>1033.0679236714145</v>
      </c>
      <c r="I18" s="1656">
        <v>422.71642688375033</v>
      </c>
      <c r="J18" s="1693">
        <v>309.81442793346923</v>
      </c>
      <c r="K18" s="1694">
        <v>359.37773054676381</v>
      </c>
      <c r="L18" s="1676">
        <v>13505.142608357241</v>
      </c>
      <c r="M18" s="1658">
        <v>13847.714479513312</v>
      </c>
      <c r="N18" s="1658">
        <v>17365.836945329891</v>
      </c>
      <c r="O18" s="938">
        <v>-5.0859564908023458E-4</v>
      </c>
      <c r="P18" s="938">
        <v>2.0000000004074536E-2</v>
      </c>
    </row>
    <row r="19" spans="1:22" s="432" customFormat="1" ht="14.25" customHeight="1">
      <c r="A19" s="377">
        <v>2017</v>
      </c>
      <c r="B19" s="1350"/>
      <c r="C19" s="1691">
        <v>1805.3731951232771</v>
      </c>
      <c r="D19" s="1692">
        <v>1321.1626571899901</v>
      </c>
      <c r="E19" s="1655">
        <v>7406.1137585436081</v>
      </c>
      <c r="F19" s="1655">
        <v>1564.0839115697083</v>
      </c>
      <c r="G19" s="1656">
        <v>3680.8766901588542</v>
      </c>
      <c r="H19" s="1693">
        <v>1389.4876380810647</v>
      </c>
      <c r="I19" s="1656">
        <v>647.546344134317</v>
      </c>
      <c r="J19" s="1693">
        <v>210.30022560414562</v>
      </c>
      <c r="K19" s="1694">
        <v>400.25913072478875</v>
      </c>
      <c r="L19" s="1676">
        <v>12963.744519810403</v>
      </c>
      <c r="M19" s="1658">
        <v>13940.169101222122</v>
      </c>
      <c r="N19" s="1658">
        <v>17448.818952255315</v>
      </c>
      <c r="O19" s="938">
        <v>-1.7462722098571248E-5</v>
      </c>
      <c r="P19" s="938">
        <v>4.0000000000873115E-2</v>
      </c>
    </row>
    <row r="20" spans="1:22" s="408" customFormat="1" ht="14.25" customHeight="1">
      <c r="A20" s="898">
        <v>2018</v>
      </c>
      <c r="B20" s="899"/>
      <c r="C20" s="763">
        <v>1728.9934081527347</v>
      </c>
      <c r="D20" s="1659">
        <v>1384.2007318882495</v>
      </c>
      <c r="E20" s="750">
        <v>7880.1793050599927</v>
      </c>
      <c r="F20" s="750">
        <v>1980.3431307119811</v>
      </c>
      <c r="G20" s="933">
        <v>3785.4850874866829</v>
      </c>
      <c r="H20" s="764">
        <v>1266.5280800091759</v>
      </c>
      <c r="I20" s="782">
        <v>665.44588410057418</v>
      </c>
      <c r="J20" s="764">
        <v>248.15564364648375</v>
      </c>
      <c r="K20" s="764">
        <v>402.74333957722922</v>
      </c>
      <c r="L20" s="783">
        <v>13226.954740486637</v>
      </c>
      <c r="M20" s="757">
        <v>14462.842695332831</v>
      </c>
      <c r="N20" s="757">
        <v>18106.182326742528</v>
      </c>
      <c r="O20" s="1695">
        <v>-4.3290443827572744E-3</v>
      </c>
      <c r="P20" s="938">
        <v>0</v>
      </c>
    </row>
    <row r="21" spans="1:22" s="408" customFormat="1" ht="14.25" customHeight="1">
      <c r="A21" s="898">
        <v>2019</v>
      </c>
      <c r="B21" s="899"/>
      <c r="C21" s="763">
        <v>2180.6278704200699</v>
      </c>
      <c r="D21" s="1659">
        <v>1371.416890401</v>
      </c>
      <c r="E21" s="750">
        <v>7967.2746840819391</v>
      </c>
      <c r="F21" s="750">
        <v>1999.5105152603878</v>
      </c>
      <c r="G21" s="933">
        <v>4110.5731272226203</v>
      </c>
      <c r="H21" s="764">
        <v>1425.9638774436141</v>
      </c>
      <c r="I21" s="782">
        <v>657.7577115403501</v>
      </c>
      <c r="J21" s="764">
        <v>233.4447737333669</v>
      </c>
      <c r="K21" s="764">
        <v>408.33242946602365</v>
      </c>
      <c r="L21" s="783">
        <v>15014.900359838257</v>
      </c>
      <c r="M21" s="757">
        <v>15324.564850064096</v>
      </c>
      <c r="N21" s="757">
        <v>20045.236416676627</v>
      </c>
      <c r="O21" s="1695">
        <v>-9.726669049996417E-4</v>
      </c>
      <c r="P21" s="938">
        <v>0</v>
      </c>
    </row>
    <row r="22" spans="1:22" s="408" customFormat="1" ht="14.25" customHeight="1">
      <c r="A22" s="1099">
        <v>2020</v>
      </c>
      <c r="B22" s="1448"/>
      <c r="C22" s="1696">
        <v>2086.0830684103757</v>
      </c>
      <c r="D22" s="1662">
        <v>1225.8267552026164</v>
      </c>
      <c r="E22" s="1663">
        <v>8647.3298049779605</v>
      </c>
      <c r="F22" s="1663">
        <v>1996.9894211305998</v>
      </c>
      <c r="G22" s="1683">
        <v>4204.9430043860884</v>
      </c>
      <c r="H22" s="1697">
        <v>1805.7602954840879</v>
      </c>
      <c r="I22" s="1665">
        <v>643.88072840408779</v>
      </c>
      <c r="J22" s="1697">
        <v>328.87657437006823</v>
      </c>
      <c r="K22" s="1697">
        <v>314.25472310182943</v>
      </c>
      <c r="L22" s="1686">
        <v>14193.330142048115</v>
      </c>
      <c r="M22" s="1666">
        <v>15896.53070040784</v>
      </c>
      <c r="N22" s="1666">
        <v>19550.80381710799</v>
      </c>
      <c r="O22" s="1695">
        <v>3.9371127497361158E-2</v>
      </c>
      <c r="P22" s="938">
        <v>2.0628872502129525E-2</v>
      </c>
    </row>
    <row r="23" spans="1:22" s="408" customFormat="1" ht="20.25" customHeight="1">
      <c r="A23" s="898">
        <v>2019</v>
      </c>
      <c r="B23" s="899" t="s">
        <v>216</v>
      </c>
      <c r="C23" s="763">
        <v>1992.8761340055596</v>
      </c>
      <c r="D23" s="1659">
        <v>1479.900765119085</v>
      </c>
      <c r="E23" s="750">
        <v>7987.1743397477476</v>
      </c>
      <c r="F23" s="750">
        <v>2077.5986419540363</v>
      </c>
      <c r="G23" s="933">
        <v>4298.7200834559999</v>
      </c>
      <c r="H23" s="764">
        <v>1343.8062745538236</v>
      </c>
      <c r="I23" s="782">
        <v>683.82022061368832</v>
      </c>
      <c r="J23" s="764">
        <v>220.21294438570891</v>
      </c>
      <c r="K23" s="764">
        <v>397.23986641368839</v>
      </c>
      <c r="L23" s="783">
        <v>14231.795911350793</v>
      </c>
      <c r="M23" s="757">
        <v>15359.849770263401</v>
      </c>
      <c r="N23" s="757">
        <v>19353.314537363447</v>
      </c>
      <c r="O23" s="938">
        <v>1.9126026716548949E-2</v>
      </c>
      <c r="P23" s="938">
        <v>0</v>
      </c>
    </row>
    <row r="24" spans="1:22" s="408" customFormat="1" ht="14.25" customHeight="1">
      <c r="A24" s="898"/>
      <c r="B24" s="899" t="s">
        <v>217</v>
      </c>
      <c r="C24" s="763">
        <v>2180.6278704200699</v>
      </c>
      <c r="D24" s="1659">
        <v>1371.416890401</v>
      </c>
      <c r="E24" s="750">
        <v>7967.2746840819391</v>
      </c>
      <c r="F24" s="750">
        <v>1999.5105152603878</v>
      </c>
      <c r="G24" s="933">
        <v>4110.5731272226203</v>
      </c>
      <c r="H24" s="764">
        <v>1425.9638774436141</v>
      </c>
      <c r="I24" s="782">
        <v>657.7577115403501</v>
      </c>
      <c r="J24" s="764">
        <v>233.4447737333669</v>
      </c>
      <c r="K24" s="764">
        <v>408.33242946602365</v>
      </c>
      <c r="L24" s="783">
        <v>15014.900359838257</v>
      </c>
      <c r="M24" s="757">
        <v>15324.564850064096</v>
      </c>
      <c r="N24" s="757">
        <v>20045.236416676627</v>
      </c>
      <c r="O24" s="938">
        <v>-9.726669049996417E-4</v>
      </c>
      <c r="P24" s="938">
        <v>0</v>
      </c>
    </row>
    <row r="25" spans="1:22" s="408" customFormat="1" ht="21" customHeight="1">
      <c r="A25" s="898">
        <v>2020</v>
      </c>
      <c r="B25" s="899" t="s">
        <v>214</v>
      </c>
      <c r="C25" s="763">
        <v>2271.4487784759358</v>
      </c>
      <c r="D25" s="1659">
        <v>1305.8591089035476</v>
      </c>
      <c r="E25" s="750">
        <v>8153.0700535254955</v>
      </c>
      <c r="F25" s="750">
        <v>2148.0215041832826</v>
      </c>
      <c r="G25" s="933">
        <v>4160.8653166266213</v>
      </c>
      <c r="H25" s="764">
        <v>1586.873132606222</v>
      </c>
      <c r="I25" s="782">
        <v>758.80229777739873</v>
      </c>
      <c r="J25" s="764">
        <v>300.59242269115322</v>
      </c>
      <c r="K25" s="764">
        <v>355.9081871130237</v>
      </c>
      <c r="L25" s="783">
        <v>14710.827116516963</v>
      </c>
      <c r="M25" s="757">
        <v>15700.094438427755</v>
      </c>
      <c r="N25" s="757">
        <v>20052.153284901171</v>
      </c>
      <c r="O25" s="938">
        <v>-1.9509071898937691E-4</v>
      </c>
      <c r="P25" s="938">
        <v>-1.9999999996798579E-2</v>
      </c>
    </row>
    <row r="26" spans="1:22" s="408" customFormat="1" ht="14.25" customHeight="1">
      <c r="A26" s="898"/>
      <c r="B26" s="899" t="s">
        <v>215</v>
      </c>
      <c r="C26" s="763">
        <v>2160.1013034349126</v>
      </c>
      <c r="D26" s="1659">
        <v>1277.1378825054574</v>
      </c>
      <c r="E26" s="750">
        <v>8328.1622855314326</v>
      </c>
      <c r="F26" s="750">
        <v>2113.0260485004096</v>
      </c>
      <c r="G26" s="933">
        <v>4140.6988016205505</v>
      </c>
      <c r="H26" s="764">
        <v>1613.6369987460187</v>
      </c>
      <c r="I26" s="782">
        <v>685.54064964376846</v>
      </c>
      <c r="J26" s="764">
        <v>303.85302349112698</v>
      </c>
      <c r="K26" s="764">
        <v>262.13152757308001</v>
      </c>
      <c r="L26" s="783">
        <v>14921.283416508231</v>
      </c>
      <c r="M26" s="757">
        <v>15576.609962734028</v>
      </c>
      <c r="N26" s="757">
        <v>20228.907369751243</v>
      </c>
      <c r="O26" s="938">
        <v>-2.4605069715107675E-2</v>
      </c>
      <c r="P26" s="938">
        <v>-2.9999999998835847E-2</v>
      </c>
    </row>
    <row r="27" spans="1:22" s="408" customFormat="1" ht="14.25" customHeight="1">
      <c r="A27" s="898"/>
      <c r="B27" s="899" t="s">
        <v>216</v>
      </c>
      <c r="C27" s="763">
        <v>1951.2408355057232</v>
      </c>
      <c r="D27" s="1659">
        <v>1285.4674769934902</v>
      </c>
      <c r="E27" s="750">
        <v>8405.5295291050807</v>
      </c>
      <c r="F27" s="750">
        <v>2080.4536690186978</v>
      </c>
      <c r="G27" s="933">
        <v>4120.5112749111859</v>
      </c>
      <c r="H27" s="764">
        <v>1722.8131451333561</v>
      </c>
      <c r="I27" s="782">
        <v>662.4546813037058</v>
      </c>
      <c r="J27" s="764">
        <v>328.58757028836231</v>
      </c>
      <c r="K27" s="764">
        <v>268.7834560602771</v>
      </c>
      <c r="L27" s="783">
        <v>14595.544942194965</v>
      </c>
      <c r="M27" s="757">
        <v>15408.533788683664</v>
      </c>
      <c r="N27" s="757">
        <v>20012.876803628875</v>
      </c>
      <c r="O27" s="938">
        <v>1.4011797693456174E-2</v>
      </c>
      <c r="P27" s="938">
        <v>1.0000000002037268E-2</v>
      </c>
    </row>
    <row r="28" spans="1:22" s="408" customFormat="1" ht="14.25" customHeight="1">
      <c r="A28" s="898"/>
      <c r="B28" s="899" t="s">
        <v>217</v>
      </c>
      <c r="C28" s="763">
        <v>2086.0830684103757</v>
      </c>
      <c r="D28" s="1659">
        <v>1225.8267552026164</v>
      </c>
      <c r="E28" s="750">
        <v>8647.3298049779605</v>
      </c>
      <c r="F28" s="750">
        <v>1996.9894211305998</v>
      </c>
      <c r="G28" s="933">
        <v>4204.9430043860884</v>
      </c>
      <c r="H28" s="764">
        <v>1805.7602954840879</v>
      </c>
      <c r="I28" s="782">
        <v>643.88072840408779</v>
      </c>
      <c r="J28" s="764">
        <v>328.87657437006823</v>
      </c>
      <c r="K28" s="764">
        <v>314.25472310182943</v>
      </c>
      <c r="L28" s="783">
        <v>14193.330142048115</v>
      </c>
      <c r="M28" s="757">
        <v>15896.53070040784</v>
      </c>
      <c r="N28" s="757">
        <v>19550.80381710799</v>
      </c>
      <c r="O28" s="938">
        <v>3.9371127497361158E-2</v>
      </c>
      <c r="P28" s="938">
        <v>2.0628872502129525E-2</v>
      </c>
    </row>
    <row r="29" spans="1:22" s="408" customFormat="1" ht="21" customHeight="1">
      <c r="A29" s="898">
        <v>2021</v>
      </c>
      <c r="B29" s="899" t="s">
        <v>214</v>
      </c>
      <c r="C29" s="763">
        <v>2780.8614470634825</v>
      </c>
      <c r="D29" s="1659">
        <v>1358.5368848950759</v>
      </c>
      <c r="E29" s="750">
        <v>8622.8227805115694</v>
      </c>
      <c r="F29" s="750">
        <v>2005.2635253250944</v>
      </c>
      <c r="G29" s="933">
        <v>3955.4267566799758</v>
      </c>
      <c r="H29" s="764">
        <v>1829.7845657779528</v>
      </c>
      <c r="I29" s="782">
        <v>699.16655582532087</v>
      </c>
      <c r="J29" s="764">
        <v>311.84158932887686</v>
      </c>
      <c r="K29" s="764">
        <v>230.06496132701099</v>
      </c>
      <c r="L29" s="783">
        <v>13521.307041008811</v>
      </c>
      <c r="M29" s="757">
        <v>16288.362751823272</v>
      </c>
      <c r="N29" s="757">
        <v>19026.703355919901</v>
      </c>
      <c r="O29" s="938">
        <v>2.0250415913324105E-2</v>
      </c>
      <c r="P29" s="938">
        <v>-3.0250415908085415E-2</v>
      </c>
    </row>
    <row r="30" spans="1:22" s="408" customFormat="1" ht="14.25" customHeight="1">
      <c r="A30" s="1099"/>
      <c r="B30" s="1448" t="s">
        <v>215</v>
      </c>
      <c r="C30" s="1696">
        <v>2874.7656837517402</v>
      </c>
      <c r="D30" s="1662">
        <v>1333.0651131469363</v>
      </c>
      <c r="E30" s="1663">
        <v>8736.2053757897647</v>
      </c>
      <c r="F30" s="1663">
        <v>2109.2259511578836</v>
      </c>
      <c r="G30" s="1683">
        <v>4116.3956283549214</v>
      </c>
      <c r="H30" s="1697">
        <v>1894.6989784607676</v>
      </c>
      <c r="I30" s="1665">
        <v>673.78282942689805</v>
      </c>
      <c r="J30" s="1697">
        <v>278.84906666122623</v>
      </c>
      <c r="K30" s="1697">
        <v>244.54412289237433</v>
      </c>
      <c r="L30" s="1686">
        <v>14307.499608662096</v>
      </c>
      <c r="M30" s="1666">
        <v>16645.723321301284</v>
      </c>
      <c r="N30" s="1666">
        <v>19923.309037003321</v>
      </c>
      <c r="O30" s="1695">
        <v>2.9681085587071721E-2</v>
      </c>
      <c r="P30" s="938">
        <v>-2.9681085590709699E-2</v>
      </c>
    </row>
    <row r="31" spans="1:22" s="340" customFormat="1" ht="20.25" customHeight="1">
      <c r="A31" s="898">
        <v>2020</v>
      </c>
      <c r="B31" s="1010" t="s">
        <v>394</v>
      </c>
      <c r="C31" s="763">
        <v>2429.1622519533848</v>
      </c>
      <c r="D31" s="763">
        <v>1308.3028496248046</v>
      </c>
      <c r="E31" s="750">
        <v>8354.0739013701641</v>
      </c>
      <c r="F31" s="750">
        <v>2065.2444288652855</v>
      </c>
      <c r="G31" s="782">
        <v>4101.7345053397885</v>
      </c>
      <c r="H31" s="764">
        <v>1626.0581286489826</v>
      </c>
      <c r="I31" s="782">
        <v>700.42364539248661</v>
      </c>
      <c r="J31" s="764">
        <v>349.25523286038845</v>
      </c>
      <c r="K31" s="764">
        <v>249.96878299427715</v>
      </c>
      <c r="L31" s="783">
        <v>15317.360389827982</v>
      </c>
      <c r="M31" s="757">
        <v>15835.352206916477</v>
      </c>
      <c r="N31" s="757">
        <v>20666.251029827443</v>
      </c>
      <c r="O31" s="938">
        <v>-1.0880133622777066E-2</v>
      </c>
      <c r="P31" s="938">
        <v>2.9999999998835847E-2</v>
      </c>
      <c r="Q31" s="408"/>
      <c r="R31" s="408"/>
      <c r="S31" s="408"/>
      <c r="T31" s="408"/>
      <c r="U31" s="408"/>
      <c r="V31" s="408"/>
    </row>
    <row r="32" spans="1:22" s="324" customFormat="1" ht="14.25" customHeight="1">
      <c r="A32" s="1055"/>
      <c r="B32" s="814" t="s">
        <v>395</v>
      </c>
      <c r="C32" s="953">
        <v>2204.138965945941</v>
      </c>
      <c r="D32" s="953">
        <v>1280.161917617397</v>
      </c>
      <c r="E32" s="799">
        <v>8383.9132717455268</v>
      </c>
      <c r="F32" s="799">
        <v>2067.9949659402323</v>
      </c>
      <c r="G32" s="863">
        <v>4155.3296260061898</v>
      </c>
      <c r="H32" s="954">
        <v>1642.3075922300461</v>
      </c>
      <c r="I32" s="863">
        <v>682.20170337162699</v>
      </c>
      <c r="J32" s="954">
        <v>344.69840693654692</v>
      </c>
      <c r="K32" s="954">
        <v>271.81426723927711</v>
      </c>
      <c r="L32" s="798">
        <v>15312.498902033127</v>
      </c>
      <c r="M32" s="781">
        <v>15697.345272676492</v>
      </c>
      <c r="N32" s="781">
        <v>20647.661784757347</v>
      </c>
      <c r="O32" s="332">
        <v>-5.2561632070137421E-2</v>
      </c>
      <c r="P32" s="332">
        <v>0</v>
      </c>
      <c r="Q32" s="378"/>
      <c r="R32" s="378"/>
      <c r="S32" s="378"/>
      <c r="T32" s="378"/>
      <c r="U32" s="378"/>
      <c r="V32" s="378"/>
    </row>
    <row r="33" spans="1:22" s="324" customFormat="1" ht="14.25" customHeight="1">
      <c r="A33" s="1055"/>
      <c r="B33" s="814" t="s">
        <v>396</v>
      </c>
      <c r="C33" s="953">
        <v>1951.2408355057232</v>
      </c>
      <c r="D33" s="953">
        <v>1285.4674769934902</v>
      </c>
      <c r="E33" s="799">
        <v>8405.5295291050807</v>
      </c>
      <c r="F33" s="799">
        <v>2080.4536690186978</v>
      </c>
      <c r="G33" s="863">
        <v>4120.5112749111859</v>
      </c>
      <c r="H33" s="954">
        <v>1722.8131451333561</v>
      </c>
      <c r="I33" s="863">
        <v>662.4546813037058</v>
      </c>
      <c r="J33" s="954">
        <v>328.58757028836231</v>
      </c>
      <c r="K33" s="954">
        <v>268.7834560602771</v>
      </c>
      <c r="L33" s="798">
        <v>14595.544942194965</v>
      </c>
      <c r="M33" s="781">
        <v>15408.533788683664</v>
      </c>
      <c r="N33" s="781">
        <v>20012.876803628875</v>
      </c>
      <c r="O33" s="332">
        <v>1.4011797693456174E-2</v>
      </c>
      <c r="P33" s="332">
        <v>1.0000000002037268E-2</v>
      </c>
      <c r="Q33" s="378"/>
      <c r="R33" s="378"/>
      <c r="S33" s="378"/>
      <c r="T33" s="378"/>
      <c r="U33" s="378"/>
      <c r="V33" s="378"/>
    </row>
    <row r="34" spans="1:22" s="324" customFormat="1" ht="14.25" customHeight="1">
      <c r="A34" s="1055"/>
      <c r="B34" s="814" t="s">
        <v>397</v>
      </c>
      <c r="C34" s="953">
        <v>1964.3020638128155</v>
      </c>
      <c r="D34" s="953">
        <v>1303.3798178008944</v>
      </c>
      <c r="E34" s="799">
        <v>8529.0372146757145</v>
      </c>
      <c r="F34" s="799">
        <v>2089.4700920732075</v>
      </c>
      <c r="G34" s="863">
        <v>4279.557663622265</v>
      </c>
      <c r="H34" s="954">
        <v>1736.2006065148978</v>
      </c>
      <c r="I34" s="863">
        <v>670.77846228565193</v>
      </c>
      <c r="J34" s="954">
        <v>298.54496009466897</v>
      </c>
      <c r="K34" s="954">
        <v>282.15922155274893</v>
      </c>
      <c r="L34" s="798">
        <v>14373.590129765435</v>
      </c>
      <c r="M34" s="781">
        <v>15725.870515877948</v>
      </c>
      <c r="N34" s="781">
        <v>19801.195606249104</v>
      </c>
      <c r="O34" s="332">
        <v>3.5889928753022105E-2</v>
      </c>
      <c r="P34" s="332">
        <v>1.0000000002037268E-2</v>
      </c>
      <c r="Q34" s="378"/>
      <c r="R34" s="378"/>
      <c r="S34" s="378"/>
      <c r="T34" s="378"/>
      <c r="U34" s="378"/>
      <c r="V34" s="378"/>
    </row>
    <row r="35" spans="1:22" s="324" customFormat="1" ht="14.25" customHeight="1">
      <c r="A35" s="1055"/>
      <c r="B35" s="814" t="s">
        <v>398</v>
      </c>
      <c r="C35" s="953">
        <v>2014.0706914293244</v>
      </c>
      <c r="D35" s="953">
        <v>1284.7394185292271</v>
      </c>
      <c r="E35" s="799">
        <v>8574.6685878489479</v>
      </c>
      <c r="F35" s="799">
        <v>2031.7346929954654</v>
      </c>
      <c r="G35" s="863">
        <v>4280.3204153932638</v>
      </c>
      <c r="H35" s="954">
        <v>1756.0828735664686</v>
      </c>
      <c r="I35" s="863">
        <v>682.65348162026328</v>
      </c>
      <c r="J35" s="954">
        <v>302.50807494809976</v>
      </c>
      <c r="K35" s="954">
        <v>274.6469539233467</v>
      </c>
      <c r="L35" s="798">
        <v>14051.478253985846</v>
      </c>
      <c r="M35" s="781">
        <v>15826.366005335338</v>
      </c>
      <c r="N35" s="781">
        <v>19426.507438904915</v>
      </c>
      <c r="O35" s="332">
        <v>5.875120190466987E-3</v>
      </c>
      <c r="P35" s="332">
        <v>-3.5875120192940813E-2</v>
      </c>
      <c r="Q35" s="378"/>
      <c r="R35" s="378"/>
      <c r="S35" s="378"/>
      <c r="T35" s="378"/>
      <c r="U35" s="378"/>
      <c r="V35" s="378"/>
    </row>
    <row r="36" spans="1:22" s="324" customFormat="1" ht="14.25" customHeight="1">
      <c r="A36" s="1055"/>
      <c r="B36" s="814" t="s">
        <v>399</v>
      </c>
      <c r="C36" s="953">
        <v>2086.0830684103757</v>
      </c>
      <c r="D36" s="953">
        <v>1225.8267552026164</v>
      </c>
      <c r="E36" s="799">
        <v>8647.3298049779605</v>
      </c>
      <c r="F36" s="799">
        <v>1996.9894211305998</v>
      </c>
      <c r="G36" s="863">
        <v>4204.9430043860884</v>
      </c>
      <c r="H36" s="954">
        <v>1805.7602954840879</v>
      </c>
      <c r="I36" s="863">
        <v>643.88072840408779</v>
      </c>
      <c r="J36" s="954">
        <v>328.87657437006823</v>
      </c>
      <c r="K36" s="954">
        <v>314.25472310182943</v>
      </c>
      <c r="L36" s="798">
        <v>14193.330142048115</v>
      </c>
      <c r="M36" s="781">
        <v>15896.53070040784</v>
      </c>
      <c r="N36" s="781">
        <v>19550.80381710799</v>
      </c>
      <c r="O36" s="332">
        <v>3.9371127497361158E-2</v>
      </c>
      <c r="P36" s="332">
        <v>2.0628872502129525E-2</v>
      </c>
      <c r="Q36" s="378"/>
      <c r="R36" s="378"/>
      <c r="S36" s="378"/>
      <c r="T36" s="378"/>
      <c r="U36" s="378"/>
      <c r="V36" s="378"/>
    </row>
    <row r="37" spans="1:22" s="340" customFormat="1" ht="20.25" customHeight="1">
      <c r="A37" s="1052">
        <v>2021</v>
      </c>
      <c r="B37" s="899" t="s">
        <v>400</v>
      </c>
      <c r="C37" s="763">
        <v>2168.037208483915</v>
      </c>
      <c r="D37" s="763">
        <v>1282.809805581998</v>
      </c>
      <c r="E37" s="750">
        <v>8620.9605708118106</v>
      </c>
      <c r="F37" s="750">
        <v>2000.6163149951772</v>
      </c>
      <c r="G37" s="782">
        <v>4229.3734349108818</v>
      </c>
      <c r="H37" s="764">
        <v>1847.9133770823719</v>
      </c>
      <c r="I37" s="782">
        <v>616.74928071599641</v>
      </c>
      <c r="J37" s="764">
        <v>271.97564086569071</v>
      </c>
      <c r="K37" s="764">
        <v>245.97375149847102</v>
      </c>
      <c r="L37" s="783">
        <v>13763.201744390171</v>
      </c>
      <c r="M37" s="757">
        <v>15881.141407932804</v>
      </c>
      <c r="N37" s="757">
        <v>19166.487721403679</v>
      </c>
      <c r="O37" s="938">
        <v>4.716151172942773E-2</v>
      </c>
      <c r="P37" s="938">
        <v>-2.9161511731217615E-2</v>
      </c>
      <c r="Q37" s="408"/>
      <c r="R37" s="408"/>
      <c r="S37" s="408"/>
      <c r="T37" s="408"/>
      <c r="U37" s="408"/>
      <c r="V37" s="408"/>
    </row>
    <row r="38" spans="1:22" s="324" customFormat="1" ht="14.25" customHeight="1">
      <c r="A38" s="1055"/>
      <c r="B38" s="814" t="s">
        <v>401</v>
      </c>
      <c r="C38" s="953">
        <v>2543.3953271644532</v>
      </c>
      <c r="D38" s="953">
        <v>1246.5594794281524</v>
      </c>
      <c r="E38" s="799">
        <v>8614.6830865563352</v>
      </c>
      <c r="F38" s="799">
        <v>1992.4488071020303</v>
      </c>
      <c r="G38" s="863">
        <v>4120.4048653978625</v>
      </c>
      <c r="H38" s="954">
        <v>1842.9099844107727</v>
      </c>
      <c r="I38" s="863">
        <v>653.0897530463393</v>
      </c>
      <c r="J38" s="954">
        <v>308.19655660916112</v>
      </c>
      <c r="K38" s="954">
        <v>244.93917779887624</v>
      </c>
      <c r="L38" s="798">
        <v>14387.472309074808</v>
      </c>
      <c r="M38" s="781">
        <v>16176.525320485785</v>
      </c>
      <c r="N38" s="781">
        <v>19777.561604513903</v>
      </c>
      <c r="O38" s="332">
        <v>1.3110521918861195E-2</v>
      </c>
      <c r="P38" s="332">
        <v>-2.5532111023494508E-2</v>
      </c>
      <c r="Q38" s="378"/>
      <c r="R38" s="378"/>
      <c r="S38" s="378"/>
      <c r="T38" s="378"/>
      <c r="U38" s="378"/>
      <c r="V38" s="378"/>
    </row>
    <row r="39" spans="1:22" s="324" customFormat="1" ht="14.25" customHeight="1">
      <c r="A39" s="1055"/>
      <c r="B39" s="814" t="s">
        <v>390</v>
      </c>
      <c r="C39" s="953">
        <v>2780.8614470634825</v>
      </c>
      <c r="D39" s="953">
        <v>1358.5368848950759</v>
      </c>
      <c r="E39" s="799">
        <v>8622.8227805115694</v>
      </c>
      <c r="F39" s="799">
        <v>2005.2635253250944</v>
      </c>
      <c r="G39" s="863">
        <v>3955.4267566799758</v>
      </c>
      <c r="H39" s="954">
        <v>1829.7845657779528</v>
      </c>
      <c r="I39" s="863">
        <v>699.16655582532087</v>
      </c>
      <c r="J39" s="954">
        <v>311.84158932887686</v>
      </c>
      <c r="K39" s="954">
        <v>230.06496132701099</v>
      </c>
      <c r="L39" s="798">
        <v>13521.307041008811</v>
      </c>
      <c r="M39" s="781">
        <v>16288.362751823272</v>
      </c>
      <c r="N39" s="781">
        <v>19026.703355919901</v>
      </c>
      <c r="O39" s="332">
        <v>2.0250415913324105E-2</v>
      </c>
      <c r="P39" s="332">
        <v>-3.0250415908085415E-2</v>
      </c>
      <c r="Q39" s="378"/>
      <c r="R39" s="378"/>
      <c r="S39" s="378"/>
      <c r="T39" s="378"/>
      <c r="U39" s="378"/>
      <c r="V39" s="378"/>
    </row>
    <row r="40" spans="1:22" s="324" customFormat="1" ht="14.25" customHeight="1">
      <c r="A40" s="1055"/>
      <c r="B40" s="814" t="s">
        <v>391</v>
      </c>
      <c r="C40" s="953">
        <v>2940.7621667249455</v>
      </c>
      <c r="D40" s="953">
        <v>1282.7374074043898</v>
      </c>
      <c r="E40" s="799">
        <v>8687.173831503671</v>
      </c>
      <c r="F40" s="799">
        <v>1996.0933639283303</v>
      </c>
      <c r="G40" s="863">
        <v>3904.7418399646122</v>
      </c>
      <c r="H40" s="954">
        <v>1865.4509073259103</v>
      </c>
      <c r="I40" s="863">
        <v>712.16081211816515</v>
      </c>
      <c r="J40" s="954">
        <v>291.41848596751765</v>
      </c>
      <c r="K40" s="954">
        <v>215.3743872284706</v>
      </c>
      <c r="L40" s="798">
        <v>13849.41174011234</v>
      </c>
      <c r="M40" s="781">
        <v>16460.250557058658</v>
      </c>
      <c r="N40" s="781">
        <v>19285.1043852197</v>
      </c>
      <c r="O40" s="332">
        <v>3.7519518791668816E-2</v>
      </c>
      <c r="P40" s="332">
        <v>-7.5195187891949899E-3</v>
      </c>
      <c r="Q40" s="378"/>
      <c r="R40" s="378"/>
      <c r="S40" s="378"/>
      <c r="T40" s="378"/>
      <c r="U40" s="378"/>
      <c r="V40" s="378"/>
    </row>
    <row r="41" spans="1:22" s="324" customFormat="1" ht="14.25" customHeight="1">
      <c r="A41" s="1055"/>
      <c r="B41" s="814" t="s">
        <v>392</v>
      </c>
      <c r="C41" s="953">
        <v>3011.507406222152</v>
      </c>
      <c r="D41" s="953">
        <v>1400.0353894655893</v>
      </c>
      <c r="E41" s="799">
        <v>8680.7704231823354</v>
      </c>
      <c r="F41" s="799">
        <v>2090.121187980661</v>
      </c>
      <c r="G41" s="863">
        <v>3941.8428252260505</v>
      </c>
      <c r="H41" s="954">
        <v>1893.1708257463849</v>
      </c>
      <c r="I41" s="863">
        <v>693.95571500031485</v>
      </c>
      <c r="J41" s="954">
        <v>279.74565619832129</v>
      </c>
      <c r="K41" s="954">
        <v>251.11802607019803</v>
      </c>
      <c r="L41" s="798">
        <v>14206.073566704174</v>
      </c>
      <c r="M41" s="781">
        <v>16579.176153181597</v>
      </c>
      <c r="N41" s="781">
        <v>19869.074868614582</v>
      </c>
      <c r="O41" s="332">
        <v>-1.8242519454361172E-2</v>
      </c>
      <c r="P41" s="332">
        <v>-7.1757480549422326E-2</v>
      </c>
      <c r="Q41" s="378"/>
      <c r="R41" s="378"/>
      <c r="S41" s="378"/>
      <c r="T41" s="378"/>
      <c r="U41" s="378"/>
      <c r="V41" s="378"/>
    </row>
    <row r="42" spans="1:22" s="324" customFormat="1" ht="14.25" customHeight="1">
      <c r="A42" s="1055"/>
      <c r="B42" s="814" t="s">
        <v>393</v>
      </c>
      <c r="C42" s="953">
        <v>2874.7656837517402</v>
      </c>
      <c r="D42" s="953">
        <v>1333.0651131469363</v>
      </c>
      <c r="E42" s="799">
        <v>8736.2053757897647</v>
      </c>
      <c r="F42" s="799">
        <v>2109.2259511578836</v>
      </c>
      <c r="G42" s="863">
        <v>4116.3956283549214</v>
      </c>
      <c r="H42" s="954">
        <v>1894.6989784607676</v>
      </c>
      <c r="I42" s="863">
        <v>673.78282942689805</v>
      </c>
      <c r="J42" s="954">
        <v>278.84906666122623</v>
      </c>
      <c r="K42" s="954">
        <v>244.54412289237433</v>
      </c>
      <c r="L42" s="798">
        <v>14307.499608662096</v>
      </c>
      <c r="M42" s="781">
        <v>16645.723321301284</v>
      </c>
      <c r="N42" s="781">
        <v>19923.309037003321</v>
      </c>
      <c r="O42" s="332">
        <v>2.9681085587071721E-2</v>
      </c>
      <c r="P42" s="332">
        <v>-2.9681085590709699E-2</v>
      </c>
      <c r="Q42" s="378"/>
      <c r="R42" s="378"/>
      <c r="S42" s="378"/>
      <c r="T42" s="378"/>
      <c r="U42" s="378"/>
      <c r="V42" s="378"/>
    </row>
    <row r="43" spans="1:22" s="324" customFormat="1" ht="14.25" customHeight="1">
      <c r="A43" s="1055"/>
      <c r="B43" s="814" t="s">
        <v>394</v>
      </c>
      <c r="C43" s="953">
        <v>3265.918436473024</v>
      </c>
      <c r="D43" s="953">
        <v>1333.3663912517907</v>
      </c>
      <c r="E43" s="799">
        <v>8750.0616632357032</v>
      </c>
      <c r="F43" s="799">
        <v>2050.2213779096201</v>
      </c>
      <c r="G43" s="863">
        <v>4061.2411798983126</v>
      </c>
      <c r="H43" s="954">
        <v>1932.0171380302902</v>
      </c>
      <c r="I43" s="863">
        <v>677.69000831113408</v>
      </c>
      <c r="J43" s="954">
        <v>295.18490395211052</v>
      </c>
      <c r="K43" s="954">
        <v>235.42298475070575</v>
      </c>
      <c r="L43" s="798">
        <v>13582.151756339777</v>
      </c>
      <c r="M43" s="781">
        <v>16990.341778760871</v>
      </c>
      <c r="N43" s="781">
        <v>19192.960062441598</v>
      </c>
      <c r="O43" s="332">
        <v>7.5060919916722924E-3</v>
      </c>
      <c r="P43" s="332">
        <v>1.8494958010705886E-2</v>
      </c>
      <c r="Q43" s="378"/>
      <c r="R43" s="378"/>
      <c r="S43" s="378"/>
      <c r="T43" s="378"/>
      <c r="U43" s="378"/>
      <c r="V43" s="378"/>
    </row>
    <row r="44" spans="1:22">
      <c r="A44" s="233"/>
      <c r="B44" s="233"/>
      <c r="C44" s="233"/>
      <c r="D44" s="233"/>
      <c r="E44" s="233"/>
      <c r="F44" s="233"/>
      <c r="G44" s="233"/>
      <c r="H44" s="233"/>
      <c r="I44" s="233"/>
      <c r="J44" s="233"/>
      <c r="K44" s="233"/>
      <c r="L44" s="233"/>
      <c r="M44" s="233"/>
      <c r="N44" s="233"/>
    </row>
    <row r="45" spans="1:22">
      <c r="C45" s="1687"/>
      <c r="D45" s="1687"/>
      <c r="E45" s="1687"/>
      <c r="F45" s="1687"/>
      <c r="G45" s="1687"/>
      <c r="H45" s="1687"/>
      <c r="I45" s="1687"/>
      <c r="J45" s="1687"/>
      <c r="K45" s="1687"/>
      <c r="L45" s="1687"/>
      <c r="M45" s="1687"/>
      <c r="N45" s="1687"/>
    </row>
    <row r="46" spans="1:22">
      <c r="B46" s="3"/>
      <c r="C46" s="1687"/>
      <c r="D46" s="1687"/>
      <c r="E46" s="1687"/>
      <c r="F46" s="1687"/>
      <c r="G46" s="1687"/>
      <c r="H46" s="1687"/>
      <c r="I46" s="1687"/>
      <c r="J46" s="1687"/>
      <c r="K46" s="1687"/>
      <c r="L46" s="1687"/>
      <c r="M46" s="1687"/>
      <c r="N46" s="1687"/>
    </row>
    <row r="47" spans="1:22" ht="14.25">
      <c r="A47" s="337" t="s">
        <v>784</v>
      </c>
      <c r="B47" s="3"/>
      <c r="C47" s="3"/>
      <c r="D47" s="3"/>
      <c r="E47" s="3"/>
      <c r="F47" s="3"/>
      <c r="G47" s="3"/>
      <c r="H47" s="3"/>
      <c r="I47" s="3"/>
      <c r="J47" s="3"/>
      <c r="K47" s="3"/>
      <c r="L47" s="3"/>
      <c r="M47" s="3"/>
      <c r="N47" s="3"/>
    </row>
    <row r="50" spans="1:1">
      <c r="A50" s="264" t="s">
        <v>1696</v>
      </c>
    </row>
    <row r="51" spans="1:1">
      <c r="A51" s="669">
        <v>44448.512419907405</v>
      </c>
    </row>
  </sheetData>
  <mergeCells count="2">
    <mergeCell ref="K8:L10"/>
    <mergeCell ref="M8:N10"/>
  </mergeCells>
  <phoneticPr fontId="0" type="noConversion"/>
  <printOptions horizontalCentered="1" verticalCentered="1"/>
  <pageMargins left="0" right="0" top="0" bottom="0" header="0.51181102362204722" footer="0.51181102362204722"/>
  <pageSetup paperSize="9" scale="7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3"/>
  <dimension ref="A1:I54"/>
  <sheetViews>
    <sheetView showGridLines="0" zoomScale="70" zoomScaleNormal="70" workbookViewId="0">
      <selection activeCell="B4" sqref="B4"/>
    </sheetView>
  </sheetViews>
  <sheetFormatPr defaultColWidth="12.5703125" defaultRowHeight="15"/>
  <cols>
    <col min="1" max="1" width="34.5703125" style="1965" customWidth="1"/>
    <col min="2" max="2" width="18.28515625" style="1966" customWidth="1"/>
    <col min="3" max="3" width="17.42578125" style="1966" customWidth="1"/>
    <col min="4" max="4" width="62.42578125" style="1967" customWidth="1"/>
    <col min="5" max="5" width="16.28515625" style="1948" bestFit="1" customWidth="1"/>
    <col min="6" max="7" width="12.5703125" style="1948"/>
    <col min="8" max="8" width="25.28515625" style="1948" customWidth="1"/>
    <col min="9" max="16384" width="12.5703125" style="1948"/>
  </cols>
  <sheetData>
    <row r="1" spans="1:8" ht="18">
      <c r="A1" s="2086" t="s">
        <v>103</v>
      </c>
      <c r="B1" s="2086"/>
      <c r="C1" s="2086"/>
      <c r="D1" s="2086"/>
      <c r="E1" s="2086"/>
      <c r="F1" s="2086"/>
      <c r="G1" s="2086"/>
      <c r="H1" s="2086"/>
    </row>
    <row r="2" spans="1:8" ht="24" customHeight="1">
      <c r="A2" s="2087" t="s">
        <v>104</v>
      </c>
      <c r="B2" s="2088"/>
      <c r="C2" s="2088"/>
      <c r="D2" s="2088"/>
      <c r="E2" s="2088"/>
      <c r="F2" s="2088"/>
      <c r="G2" s="2088"/>
      <c r="H2" s="2089"/>
    </row>
    <row r="3" spans="1:8" ht="27" customHeight="1">
      <c r="A3" s="2090" t="s">
        <v>105</v>
      </c>
      <c r="B3" s="2090"/>
      <c r="C3" s="2090"/>
      <c r="D3" s="2090"/>
      <c r="E3" s="2090"/>
      <c r="F3" s="2090"/>
      <c r="G3" s="2090"/>
      <c r="H3" s="2090"/>
    </row>
    <row r="4" spans="1:8" ht="42" customHeight="1">
      <c r="A4" s="1949" t="s">
        <v>106</v>
      </c>
      <c r="B4" s="2085" t="s">
        <v>107</v>
      </c>
      <c r="C4" s="2085"/>
      <c r="D4" s="2085"/>
      <c r="E4" s="2085"/>
      <c r="F4" s="2085"/>
      <c r="G4" s="2085"/>
      <c r="H4" s="2085"/>
    </row>
    <row r="5" spans="1:8" ht="45" customHeight="1">
      <c r="A5" s="1950" t="s">
        <v>108</v>
      </c>
      <c r="B5" s="2085" t="s">
        <v>109</v>
      </c>
      <c r="C5" s="2085"/>
      <c r="D5" s="2085"/>
      <c r="E5" s="2085"/>
      <c r="F5" s="2085"/>
      <c r="G5" s="2085"/>
      <c r="H5" s="2085"/>
    </row>
    <row r="6" spans="1:8" ht="33" customHeight="1">
      <c r="A6" s="1949" t="s">
        <v>110</v>
      </c>
      <c r="B6" s="2085" t="s">
        <v>111</v>
      </c>
      <c r="C6" s="2085"/>
      <c r="D6" s="2085"/>
      <c r="E6" s="2085"/>
      <c r="F6" s="2085"/>
      <c r="G6" s="2085"/>
      <c r="H6" s="2085"/>
    </row>
    <row r="7" spans="1:8" ht="42.75" customHeight="1">
      <c r="A7" s="1949" t="s">
        <v>112</v>
      </c>
      <c r="B7" s="2085" t="s">
        <v>113</v>
      </c>
      <c r="C7" s="2085"/>
      <c r="D7" s="2085"/>
      <c r="E7" s="2085"/>
      <c r="F7" s="2085"/>
      <c r="G7" s="2085"/>
      <c r="H7" s="2085"/>
    </row>
    <row r="8" spans="1:8" ht="58.15" customHeight="1">
      <c r="A8" s="1949" t="s">
        <v>114</v>
      </c>
      <c r="B8" s="2092" t="s">
        <v>115</v>
      </c>
      <c r="C8" s="2093"/>
      <c r="D8" s="2093"/>
      <c r="E8" s="2093"/>
      <c r="F8" s="2093"/>
      <c r="G8" s="2093"/>
      <c r="H8" s="2094"/>
    </row>
    <row r="9" spans="1:8" ht="21.75" customHeight="1">
      <c r="A9" s="1949" t="s">
        <v>116</v>
      </c>
      <c r="B9" s="2085" t="s">
        <v>117</v>
      </c>
      <c r="C9" s="2085"/>
      <c r="D9" s="2085"/>
      <c r="E9" s="2085"/>
      <c r="F9" s="2085"/>
      <c r="G9" s="2085"/>
      <c r="H9" s="2085"/>
    </row>
    <row r="10" spans="1:8" ht="165" customHeight="1">
      <c r="A10" s="1949" t="s">
        <v>118</v>
      </c>
      <c r="B10" s="2092" t="s">
        <v>119</v>
      </c>
      <c r="C10" s="2093"/>
      <c r="D10" s="2093"/>
      <c r="E10" s="2093"/>
      <c r="F10" s="2093"/>
      <c r="G10" s="2093"/>
      <c r="H10" s="2094"/>
    </row>
    <row r="11" spans="1:8" ht="51.75" customHeight="1">
      <c r="A11" s="1949" t="s">
        <v>120</v>
      </c>
      <c r="B11" s="2085" t="s">
        <v>121</v>
      </c>
      <c r="C11" s="2085"/>
      <c r="D11" s="2085"/>
      <c r="E11" s="2085"/>
      <c r="F11" s="2085"/>
      <c r="G11" s="2085"/>
      <c r="H11" s="2085"/>
    </row>
    <row r="12" spans="1:8" ht="27.6" customHeight="1">
      <c r="A12" s="1949" t="s">
        <v>122</v>
      </c>
      <c r="B12" s="2085" t="s">
        <v>123</v>
      </c>
      <c r="C12" s="2085"/>
      <c r="D12" s="2085"/>
      <c r="E12" s="2085"/>
      <c r="F12" s="2085"/>
      <c r="G12" s="2085"/>
      <c r="H12" s="2085"/>
    </row>
    <row r="13" spans="1:8" ht="34.5" customHeight="1">
      <c r="A13" s="2095" t="s">
        <v>124</v>
      </c>
      <c r="B13" s="2095"/>
      <c r="C13" s="2095"/>
      <c r="D13" s="2095"/>
      <c r="E13" s="2095"/>
      <c r="F13" s="2095"/>
      <c r="G13" s="2095"/>
      <c r="H13" s="2095"/>
    </row>
    <row r="14" spans="1:8" ht="24.75" customHeight="1">
      <c r="A14" s="2097" t="s">
        <v>125</v>
      </c>
      <c r="B14" s="2097"/>
      <c r="C14" s="2097"/>
      <c r="D14" s="2097"/>
      <c r="E14" s="2097"/>
      <c r="F14" s="2097"/>
      <c r="G14" s="2097"/>
      <c r="H14" s="2097"/>
    </row>
    <row r="15" spans="1:8" ht="20.45" customHeight="1">
      <c r="A15" s="1951" t="s">
        <v>126</v>
      </c>
      <c r="B15" s="2096" t="s">
        <v>127</v>
      </c>
      <c r="C15" s="2096"/>
      <c r="D15" s="2096"/>
      <c r="E15" s="1951" t="s">
        <v>128</v>
      </c>
      <c r="F15" s="1951" t="s">
        <v>129</v>
      </c>
      <c r="G15" s="1951" t="s">
        <v>6</v>
      </c>
      <c r="H15" s="1951" t="s">
        <v>130</v>
      </c>
    </row>
    <row r="16" spans="1:8" ht="130.5" customHeight="1">
      <c r="A16" s="1952" t="s">
        <v>8</v>
      </c>
      <c r="B16" s="2098" t="s">
        <v>131</v>
      </c>
      <c r="C16" s="2098"/>
      <c r="D16" s="2098"/>
      <c r="E16" s="1953" t="s">
        <v>132</v>
      </c>
      <c r="F16" s="1953">
        <v>3</v>
      </c>
      <c r="G16" s="1953" t="s">
        <v>133</v>
      </c>
      <c r="H16" s="1953" t="s">
        <v>134</v>
      </c>
    </row>
    <row r="17" spans="1:9" ht="57.75" customHeight="1">
      <c r="A17" s="1952" t="s">
        <v>10</v>
      </c>
      <c r="B17" s="2091" t="s">
        <v>135</v>
      </c>
      <c r="C17" s="2091"/>
      <c r="D17" s="2091"/>
      <c r="E17" s="1953" t="s">
        <v>132</v>
      </c>
      <c r="F17" s="1953">
        <v>4</v>
      </c>
      <c r="G17" s="1953" t="s">
        <v>133</v>
      </c>
      <c r="H17" s="1953" t="s">
        <v>134</v>
      </c>
    </row>
    <row r="18" spans="1:9" ht="44.25" customHeight="1">
      <c r="A18" s="1952" t="s">
        <v>136</v>
      </c>
      <c r="B18" s="2091" t="s">
        <v>137</v>
      </c>
      <c r="C18" s="2091"/>
      <c r="D18" s="2091"/>
      <c r="E18" s="1953" t="s">
        <v>132</v>
      </c>
      <c r="F18" s="1954" t="s">
        <v>138</v>
      </c>
      <c r="G18" s="1953" t="s">
        <v>139</v>
      </c>
      <c r="H18" s="1953" t="s">
        <v>140</v>
      </c>
      <c r="I18" s="1955"/>
    </row>
    <row r="19" spans="1:9" ht="111.6" customHeight="1">
      <c r="A19" s="1952" t="s">
        <v>24</v>
      </c>
      <c r="B19" s="2091" t="s">
        <v>141</v>
      </c>
      <c r="C19" s="2091"/>
      <c r="D19" s="2091"/>
      <c r="E19" s="1953" t="s">
        <v>132</v>
      </c>
      <c r="F19" s="1954" t="s">
        <v>142</v>
      </c>
      <c r="G19" s="1953" t="s">
        <v>133</v>
      </c>
      <c r="H19" s="1953" t="s">
        <v>134</v>
      </c>
    </row>
    <row r="20" spans="1:9" ht="25.5" customHeight="1">
      <c r="A20" s="2097" t="s">
        <v>0</v>
      </c>
      <c r="B20" s="2097"/>
      <c r="C20" s="2097"/>
      <c r="D20" s="2097"/>
      <c r="E20" s="2097"/>
      <c r="F20" s="2097"/>
      <c r="G20" s="2097"/>
      <c r="H20" s="2097"/>
    </row>
    <row r="21" spans="1:9" ht="20.45" customHeight="1">
      <c r="A21" s="1951" t="s">
        <v>126</v>
      </c>
      <c r="B21" s="2096" t="s">
        <v>127</v>
      </c>
      <c r="C21" s="2096"/>
      <c r="D21" s="2096"/>
      <c r="E21" s="1951" t="s">
        <v>128</v>
      </c>
      <c r="F21" s="1951" t="s">
        <v>129</v>
      </c>
      <c r="G21" s="1951" t="s">
        <v>6</v>
      </c>
      <c r="H21" s="1951" t="s">
        <v>130</v>
      </c>
    </row>
    <row r="22" spans="1:9" ht="127.5" customHeight="1">
      <c r="A22" s="1157" t="s">
        <v>143</v>
      </c>
      <c r="B22" s="2099" t="s">
        <v>144</v>
      </c>
      <c r="C22" s="2099"/>
      <c r="D22" s="2099"/>
      <c r="E22" s="1953" t="s">
        <v>132</v>
      </c>
      <c r="F22" s="1956">
        <v>1</v>
      </c>
      <c r="G22" s="1953" t="s">
        <v>133</v>
      </c>
      <c r="H22" s="1953" t="s">
        <v>134</v>
      </c>
    </row>
    <row r="23" spans="1:9" ht="101.25" customHeight="1">
      <c r="A23" s="1952" t="s">
        <v>145</v>
      </c>
      <c r="B23" s="2091" t="s">
        <v>146</v>
      </c>
      <c r="C23" s="2091"/>
      <c r="D23" s="2091"/>
      <c r="E23" s="1953" t="s">
        <v>132</v>
      </c>
      <c r="F23" s="1953">
        <v>12</v>
      </c>
      <c r="G23" s="1953" t="s">
        <v>147</v>
      </c>
      <c r="H23" s="1953" t="s">
        <v>134</v>
      </c>
    </row>
    <row r="24" spans="1:9" ht="103.5" customHeight="1">
      <c r="A24" s="1952" t="s">
        <v>148</v>
      </c>
      <c r="B24" s="2098" t="s">
        <v>149</v>
      </c>
      <c r="C24" s="2098"/>
      <c r="D24" s="2098"/>
      <c r="E24" s="1953" t="s">
        <v>132</v>
      </c>
      <c r="F24" s="1954" t="s">
        <v>150</v>
      </c>
      <c r="G24" s="1953" t="s">
        <v>133</v>
      </c>
      <c r="H24" s="1953" t="s">
        <v>134</v>
      </c>
    </row>
    <row r="25" spans="1:9" ht="60.6" customHeight="1">
      <c r="A25" s="1952" t="s">
        <v>151</v>
      </c>
      <c r="B25" s="2098" t="s">
        <v>152</v>
      </c>
      <c r="C25" s="2098"/>
      <c r="D25" s="2098"/>
      <c r="E25" s="1953" t="s">
        <v>132</v>
      </c>
      <c r="F25" s="1954" t="s">
        <v>153</v>
      </c>
      <c r="G25" s="1953" t="s">
        <v>147</v>
      </c>
      <c r="H25" s="1953" t="s">
        <v>134</v>
      </c>
    </row>
    <row r="26" spans="1:9" ht="90.75" customHeight="1">
      <c r="A26" s="1952" t="s">
        <v>154</v>
      </c>
      <c r="B26" s="2098" t="s">
        <v>155</v>
      </c>
      <c r="C26" s="2098"/>
      <c r="D26" s="2098"/>
      <c r="E26" s="1953" t="s">
        <v>132</v>
      </c>
      <c r="F26" s="1954" t="s">
        <v>156</v>
      </c>
      <c r="G26" s="1953" t="s">
        <v>147</v>
      </c>
      <c r="H26" s="1953" t="s">
        <v>134</v>
      </c>
    </row>
    <row r="27" spans="1:9" ht="61.5" customHeight="1">
      <c r="A27" s="1952" t="s">
        <v>69</v>
      </c>
      <c r="B27" s="2098" t="s">
        <v>157</v>
      </c>
      <c r="C27" s="2098"/>
      <c r="D27" s="2098"/>
      <c r="E27" s="1953" t="s">
        <v>158</v>
      </c>
      <c r="F27" s="1954" t="s">
        <v>159</v>
      </c>
      <c r="G27" s="1953" t="s">
        <v>133</v>
      </c>
      <c r="H27" s="1953" t="s">
        <v>134</v>
      </c>
    </row>
    <row r="28" spans="1:9" ht="57" customHeight="1">
      <c r="A28" s="1952" t="s">
        <v>160</v>
      </c>
      <c r="B28" s="2098" t="s">
        <v>161</v>
      </c>
      <c r="C28" s="2098"/>
      <c r="D28" s="2098"/>
      <c r="E28" s="1953" t="s">
        <v>158</v>
      </c>
      <c r="F28" s="1954" t="s">
        <v>162</v>
      </c>
      <c r="G28" s="1953" t="s">
        <v>133</v>
      </c>
      <c r="H28" s="1953" t="s">
        <v>163</v>
      </c>
    </row>
    <row r="29" spans="1:9" ht="141" customHeight="1">
      <c r="A29" s="1952" t="s">
        <v>73</v>
      </c>
      <c r="B29" s="2091" t="s">
        <v>1473</v>
      </c>
      <c r="C29" s="2091"/>
      <c r="D29" s="2091"/>
      <c r="E29" s="1953" t="s">
        <v>132</v>
      </c>
      <c r="F29" s="1954" t="s">
        <v>164</v>
      </c>
      <c r="G29" s="1953" t="s">
        <v>133</v>
      </c>
      <c r="H29" s="1953" t="s">
        <v>134</v>
      </c>
    </row>
    <row r="30" spans="1:9" ht="68.25" customHeight="1">
      <c r="A30" s="1952" t="s">
        <v>77</v>
      </c>
      <c r="B30" s="2091" t="s">
        <v>165</v>
      </c>
      <c r="C30" s="2091"/>
      <c r="D30" s="2091"/>
      <c r="E30" s="1953" t="s">
        <v>132</v>
      </c>
      <c r="F30" s="1957" t="s">
        <v>166</v>
      </c>
      <c r="G30" s="1953" t="s">
        <v>133</v>
      </c>
      <c r="H30" s="1953" t="s">
        <v>134</v>
      </c>
    </row>
    <row r="31" spans="1:9" ht="28.5" customHeight="1">
      <c r="A31" s="2097" t="s">
        <v>167</v>
      </c>
      <c r="B31" s="2097"/>
      <c r="C31" s="2097"/>
      <c r="D31" s="2097"/>
      <c r="E31" s="2097"/>
      <c r="F31" s="2097"/>
      <c r="G31" s="2097"/>
      <c r="H31" s="2097"/>
    </row>
    <row r="32" spans="1:9" ht="20.45" customHeight="1">
      <c r="A32" s="1951" t="s">
        <v>126</v>
      </c>
      <c r="B32" s="2096" t="s">
        <v>127</v>
      </c>
      <c r="C32" s="2096"/>
      <c r="D32" s="2096"/>
      <c r="E32" s="1951" t="s">
        <v>128</v>
      </c>
      <c r="F32" s="1951" t="s">
        <v>129</v>
      </c>
      <c r="G32" s="1951" t="s">
        <v>6</v>
      </c>
      <c r="H32" s="1951" t="s">
        <v>130</v>
      </c>
    </row>
    <row r="33" spans="1:8" ht="56.25" customHeight="1">
      <c r="A33" s="1958" t="s">
        <v>89</v>
      </c>
      <c r="B33" s="2102" t="s">
        <v>168</v>
      </c>
      <c r="C33" s="2102"/>
      <c r="D33" s="2102"/>
      <c r="E33" s="1959" t="s">
        <v>169</v>
      </c>
      <c r="F33" s="1960" t="s">
        <v>170</v>
      </c>
      <c r="G33" s="1959" t="s">
        <v>139</v>
      </c>
      <c r="H33" s="1961" t="s">
        <v>1470</v>
      </c>
    </row>
    <row r="34" spans="1:8" ht="319.5" customHeight="1">
      <c r="A34" s="1952" t="s">
        <v>91</v>
      </c>
      <c r="B34" s="2103" t="s">
        <v>1693</v>
      </c>
      <c r="C34" s="2104"/>
      <c r="D34" s="2104"/>
      <c r="E34" s="1953" t="s">
        <v>158</v>
      </c>
      <c r="F34" s="1957">
        <v>48</v>
      </c>
      <c r="G34" s="1953" t="s">
        <v>133</v>
      </c>
      <c r="H34" s="1953" t="s">
        <v>134</v>
      </c>
    </row>
    <row r="35" spans="1:8" ht="41.25" customHeight="1">
      <c r="A35" s="1952" t="s">
        <v>93</v>
      </c>
      <c r="B35" s="2098" t="s">
        <v>171</v>
      </c>
      <c r="C35" s="2098"/>
      <c r="D35" s="2098"/>
      <c r="E35" s="1953" t="s">
        <v>158</v>
      </c>
      <c r="F35" s="1954" t="s">
        <v>172</v>
      </c>
      <c r="G35" s="1953" t="s">
        <v>133</v>
      </c>
      <c r="H35" s="1953" t="s">
        <v>134</v>
      </c>
    </row>
    <row r="36" spans="1:8" ht="105" customHeight="1">
      <c r="A36" s="1952" t="s">
        <v>173</v>
      </c>
      <c r="B36" s="2098" t="s">
        <v>174</v>
      </c>
      <c r="C36" s="2098"/>
      <c r="D36" s="2098"/>
      <c r="E36" s="1956" t="s">
        <v>1619</v>
      </c>
      <c r="F36" s="1954" t="s">
        <v>1617</v>
      </c>
      <c r="G36" s="1953" t="s">
        <v>133</v>
      </c>
      <c r="H36" s="1953" t="s">
        <v>163</v>
      </c>
    </row>
    <row r="37" spans="1:8" ht="48.75" customHeight="1">
      <c r="A37" s="1952" t="s">
        <v>175</v>
      </c>
      <c r="B37" s="2098" t="s">
        <v>176</v>
      </c>
      <c r="C37" s="2098"/>
      <c r="D37" s="2098"/>
      <c r="E37" s="1953" t="s">
        <v>158</v>
      </c>
      <c r="F37" s="1962">
        <v>56</v>
      </c>
      <c r="G37" s="1953" t="s">
        <v>147</v>
      </c>
      <c r="H37" s="1953" t="s">
        <v>163</v>
      </c>
    </row>
    <row r="38" spans="1:8" ht="27.75" customHeight="1">
      <c r="A38" s="2105" t="s">
        <v>177</v>
      </c>
      <c r="B38" s="2105"/>
      <c r="C38" s="2105"/>
      <c r="D38" s="2105"/>
      <c r="E38" s="2105"/>
      <c r="F38" s="2105"/>
      <c r="G38" s="2105"/>
      <c r="H38" s="2105"/>
    </row>
    <row r="39" spans="1:8" ht="208.15" customHeight="1">
      <c r="A39" s="1157" t="s">
        <v>62</v>
      </c>
      <c r="B39" s="2099" t="s">
        <v>178</v>
      </c>
      <c r="C39" s="2099"/>
      <c r="D39" s="2099"/>
      <c r="E39" s="1956" t="s">
        <v>158</v>
      </c>
      <c r="F39" s="1956" t="s">
        <v>179</v>
      </c>
      <c r="G39" s="1956" t="s">
        <v>139</v>
      </c>
      <c r="H39" s="1956" t="s">
        <v>180</v>
      </c>
    </row>
    <row r="40" spans="1:8" ht="24.6" customHeight="1">
      <c r="A40" s="2090" t="s">
        <v>181</v>
      </c>
      <c r="B40" s="2090"/>
      <c r="C40" s="2090"/>
      <c r="D40" s="2090"/>
      <c r="E40" s="2090"/>
      <c r="F40" s="2090"/>
      <c r="G40" s="2090"/>
      <c r="H40" s="2090"/>
    </row>
    <row r="41" spans="1:8" ht="31.5" customHeight="1">
      <c r="A41" s="2100" t="s">
        <v>128</v>
      </c>
      <c r="B41" s="2085" t="s">
        <v>182</v>
      </c>
      <c r="C41" s="2085"/>
      <c r="D41" s="2085"/>
      <c r="E41" s="2085"/>
      <c r="F41" s="2085"/>
      <c r="G41" s="2085"/>
      <c r="H41" s="2085"/>
    </row>
    <row r="42" spans="1:8" ht="28.5" customHeight="1">
      <c r="A42" s="2101"/>
      <c r="B42" s="2085" t="s">
        <v>183</v>
      </c>
      <c r="C42" s="2085"/>
      <c r="D42" s="2085"/>
      <c r="E42" s="2085"/>
      <c r="F42" s="2085"/>
      <c r="G42" s="2085"/>
      <c r="H42" s="2085"/>
    </row>
    <row r="43" spans="1:8" ht="18" customHeight="1">
      <c r="A43" s="2100" t="s">
        <v>184</v>
      </c>
      <c r="B43" s="2085" t="s">
        <v>185</v>
      </c>
      <c r="C43" s="2085"/>
      <c r="D43" s="2085"/>
      <c r="E43" s="2085"/>
      <c r="F43" s="2085"/>
      <c r="G43" s="2085"/>
      <c r="H43" s="2085"/>
    </row>
    <row r="44" spans="1:8" ht="18" customHeight="1">
      <c r="A44" s="2101"/>
      <c r="B44" s="2085" t="s">
        <v>186</v>
      </c>
      <c r="C44" s="2085"/>
      <c r="D44" s="2085"/>
      <c r="E44" s="2085"/>
      <c r="F44" s="2085"/>
      <c r="G44" s="2085"/>
      <c r="H44" s="2085"/>
    </row>
    <row r="45" spans="1:8" ht="18" customHeight="1">
      <c r="A45" s="1963" t="s">
        <v>187</v>
      </c>
      <c r="B45" s="2085" t="s">
        <v>188</v>
      </c>
      <c r="C45" s="2085"/>
      <c r="D45" s="2085"/>
      <c r="E45" s="2085"/>
      <c r="F45" s="2085"/>
      <c r="G45" s="2085"/>
      <c r="H45" s="2085"/>
    </row>
    <row r="46" spans="1:8" ht="76.5" customHeight="1">
      <c r="A46" s="1949" t="s">
        <v>189</v>
      </c>
      <c r="B46" s="2085" t="s">
        <v>190</v>
      </c>
      <c r="C46" s="2085"/>
      <c r="D46" s="2085"/>
      <c r="E46" s="2085"/>
      <c r="F46" s="2085"/>
      <c r="G46" s="2085"/>
      <c r="H46" s="2085"/>
    </row>
    <row r="47" spans="1:8" ht="28.5" customHeight="1">
      <c r="A47" s="2090" t="s">
        <v>191</v>
      </c>
      <c r="B47" s="2090"/>
      <c r="C47" s="2090"/>
      <c r="D47" s="2090"/>
      <c r="E47" s="2090"/>
      <c r="F47" s="2090"/>
      <c r="G47" s="2090"/>
      <c r="H47" s="2090"/>
    </row>
    <row r="48" spans="1:8" ht="101.25" customHeight="1">
      <c r="A48" s="1950" t="s">
        <v>192</v>
      </c>
      <c r="B48" s="2085" t="s">
        <v>193</v>
      </c>
      <c r="C48" s="2085"/>
      <c r="D48" s="2085"/>
      <c r="E48" s="2085"/>
      <c r="F48" s="2085"/>
      <c r="G48" s="2085"/>
      <c r="H48" s="2085"/>
    </row>
    <row r="49" spans="1:8" ht="50.45" customHeight="1">
      <c r="A49" s="1950" t="s">
        <v>194</v>
      </c>
      <c r="B49" s="2085" t="s">
        <v>195</v>
      </c>
      <c r="C49" s="2085"/>
      <c r="D49" s="2085"/>
      <c r="E49" s="2085"/>
      <c r="F49" s="2085"/>
      <c r="G49" s="2085"/>
      <c r="H49" s="2085"/>
    </row>
    <row r="50" spans="1:8" ht="43.9" customHeight="1">
      <c r="A50" s="1950" t="s">
        <v>196</v>
      </c>
      <c r="B50" s="2085" t="s">
        <v>197</v>
      </c>
      <c r="C50" s="2085"/>
      <c r="D50" s="2085"/>
      <c r="E50" s="2085"/>
      <c r="F50" s="2085"/>
      <c r="G50" s="2085"/>
      <c r="H50" s="2085"/>
    </row>
    <row r="51" spans="1:8" ht="42.6" customHeight="1">
      <c r="A51" s="1949" t="s">
        <v>198</v>
      </c>
      <c r="B51" s="2085" t="s">
        <v>199</v>
      </c>
      <c r="C51" s="2085"/>
      <c r="D51" s="2085"/>
      <c r="E51" s="2085"/>
      <c r="F51" s="2085"/>
      <c r="G51" s="2085"/>
      <c r="H51" s="2085"/>
    </row>
    <row r="52" spans="1:8" ht="54.6" customHeight="1">
      <c r="A52" s="1950" t="s">
        <v>200</v>
      </c>
      <c r="B52" s="2085" t="s">
        <v>201</v>
      </c>
      <c r="C52" s="2085"/>
      <c r="D52" s="2085"/>
      <c r="E52" s="2085"/>
      <c r="F52" s="2085"/>
      <c r="G52" s="2085"/>
      <c r="H52" s="2085"/>
    </row>
    <row r="53" spans="1:8" ht="41.45" customHeight="1">
      <c r="A53" s="1964" t="s">
        <v>202</v>
      </c>
      <c r="B53" s="2106" t="s">
        <v>203</v>
      </c>
      <c r="C53" s="2106"/>
      <c r="D53" s="2106"/>
      <c r="E53" s="2106"/>
      <c r="F53" s="2106"/>
      <c r="G53" s="2106"/>
      <c r="H53" s="2106"/>
    </row>
    <row r="54" spans="1:8" ht="15.75" customHeight="1">
      <c r="A54" s="1964" t="s">
        <v>204</v>
      </c>
      <c r="B54" s="2107" t="s">
        <v>1618</v>
      </c>
      <c r="C54" s="2107"/>
      <c r="D54" s="2107"/>
      <c r="E54" s="2107"/>
      <c r="F54" s="2107"/>
      <c r="G54" s="2107"/>
      <c r="H54" s="2107"/>
    </row>
  </sheetData>
  <mergeCells count="56">
    <mergeCell ref="B51:H51"/>
    <mergeCell ref="B52:H52"/>
    <mergeCell ref="B53:H53"/>
    <mergeCell ref="B54:H54"/>
    <mergeCell ref="B21:D21"/>
    <mergeCell ref="B32:D32"/>
    <mergeCell ref="B45:H45"/>
    <mergeCell ref="B46:H46"/>
    <mergeCell ref="A47:H47"/>
    <mergeCell ref="B48:H48"/>
    <mergeCell ref="B49:H49"/>
    <mergeCell ref="B50:H50"/>
    <mergeCell ref="B39:D39"/>
    <mergeCell ref="A40:H40"/>
    <mergeCell ref="A41:A42"/>
    <mergeCell ref="B41:H41"/>
    <mergeCell ref="B42:H42"/>
    <mergeCell ref="A43:A44"/>
    <mergeCell ref="B43:H43"/>
    <mergeCell ref="B44:H44"/>
    <mergeCell ref="B33:D33"/>
    <mergeCell ref="B34:D34"/>
    <mergeCell ref="B35:D35"/>
    <mergeCell ref="B36:D36"/>
    <mergeCell ref="B37:D37"/>
    <mergeCell ref="A38:H38"/>
    <mergeCell ref="A31:H31"/>
    <mergeCell ref="B19:D19"/>
    <mergeCell ref="A20:H20"/>
    <mergeCell ref="B22:D22"/>
    <mergeCell ref="B23:D23"/>
    <mergeCell ref="B24:D24"/>
    <mergeCell ref="B25:D25"/>
    <mergeCell ref="B26:D26"/>
    <mergeCell ref="B27:D27"/>
    <mergeCell ref="B28:D28"/>
    <mergeCell ref="B29:D29"/>
    <mergeCell ref="B30:D30"/>
    <mergeCell ref="B18:D18"/>
    <mergeCell ref="B7:H7"/>
    <mergeCell ref="B8:H8"/>
    <mergeCell ref="B9:H9"/>
    <mergeCell ref="B10:H10"/>
    <mergeCell ref="B11:H11"/>
    <mergeCell ref="B12:H12"/>
    <mergeCell ref="A13:H13"/>
    <mergeCell ref="B15:D15"/>
    <mergeCell ref="A14:H14"/>
    <mergeCell ref="B16:D16"/>
    <mergeCell ref="B17:D17"/>
    <mergeCell ref="B6:H6"/>
    <mergeCell ref="A1:H1"/>
    <mergeCell ref="A2:H2"/>
    <mergeCell ref="A3:H3"/>
    <mergeCell ref="B4:H4"/>
    <mergeCell ref="B5:H5"/>
  </mergeCells>
  <printOptions horizontalCentered="1"/>
  <pageMargins left="0.7" right="0.7" top="0.5" bottom="0.5" header="0.3" footer="0.3"/>
  <pageSetup scale="56" fitToHeight="7" orientation="landscape" horizontalDpi="300" verticalDpi="300" r:id="rId1"/>
  <rowBreaks count="3" manualBreakCount="3">
    <brk id="19" max="16383" man="1"/>
    <brk id="30" max="16383" man="1"/>
    <brk id="39"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dimension ref="A1:W50"/>
  <sheetViews>
    <sheetView zoomScale="90" zoomScaleNormal="90" workbookViewId="0">
      <pane ySplit="12" topLeftCell="A39" activePane="bottomLeft" state="frozen"/>
      <selection activeCell="B4" sqref="B4"/>
      <selection pane="bottomLeft" activeCell="B4" sqref="B4"/>
    </sheetView>
  </sheetViews>
  <sheetFormatPr defaultRowHeight="12.75"/>
  <cols>
    <col min="1" max="2" width="9.7109375" style="29" customWidth="1"/>
    <col min="3" max="14" width="12.7109375" style="29" customWidth="1"/>
    <col min="15" max="16384" width="9.140625" style="29"/>
  </cols>
  <sheetData>
    <row r="1" spans="1:16" ht="18" customHeight="1">
      <c r="A1" s="18" t="s">
        <v>1669</v>
      </c>
      <c r="B1" s="4"/>
      <c r="C1" s="3"/>
      <c r="D1" s="3"/>
      <c r="E1" s="3"/>
      <c r="F1" s="3"/>
      <c r="G1" s="3"/>
      <c r="H1" s="3"/>
      <c r="I1" s="3"/>
      <c r="J1" s="3"/>
      <c r="K1" s="3"/>
      <c r="L1" s="3"/>
      <c r="M1" s="3"/>
      <c r="N1" s="3"/>
    </row>
    <row r="2" spans="1:16" ht="18" customHeight="1">
      <c r="A2" s="1066" t="s">
        <v>724</v>
      </c>
      <c r="B2" s="4"/>
      <c r="C2" s="3"/>
      <c r="D2" s="3"/>
      <c r="E2" s="3"/>
      <c r="F2" s="3"/>
      <c r="G2" s="3"/>
      <c r="H2" s="3"/>
      <c r="I2" s="3"/>
      <c r="J2" s="3"/>
      <c r="K2" s="3"/>
      <c r="L2" s="3"/>
      <c r="M2" s="3"/>
      <c r="N2" s="3"/>
    </row>
    <row r="3" spans="1:16" ht="18" customHeight="1">
      <c r="A3" s="18" t="s">
        <v>725</v>
      </c>
      <c r="B3" s="1"/>
      <c r="C3" s="1"/>
      <c r="D3" s="1"/>
      <c r="E3" s="1"/>
      <c r="F3" s="1"/>
      <c r="G3" s="1"/>
      <c r="H3" s="1"/>
      <c r="I3" s="1"/>
      <c r="J3" s="1"/>
      <c r="K3" s="1"/>
      <c r="L3" s="1"/>
      <c r="M3" s="203"/>
      <c r="N3" s="1668"/>
    </row>
    <row r="4" spans="1:16" ht="18" customHeight="1">
      <c r="A4" s="1066" t="s">
        <v>39</v>
      </c>
      <c r="B4" s="4"/>
      <c r="C4" s="3"/>
      <c r="D4" s="3"/>
      <c r="E4" s="3"/>
      <c r="F4" s="3"/>
      <c r="G4" s="3"/>
      <c r="H4" s="3"/>
      <c r="I4" s="3"/>
      <c r="J4" s="3"/>
      <c r="K4" s="3"/>
      <c r="L4" s="3"/>
      <c r="M4" s="3"/>
      <c r="N4" s="3"/>
    </row>
    <row r="5" spans="1:16" ht="18" customHeight="1">
      <c r="A5" s="18" t="s">
        <v>38</v>
      </c>
      <c r="B5" s="4"/>
      <c r="C5" s="3"/>
      <c r="D5" s="3"/>
      <c r="E5" s="3"/>
      <c r="F5" s="3"/>
      <c r="G5" s="3"/>
      <c r="H5" s="3"/>
      <c r="I5" s="3"/>
      <c r="J5" s="3"/>
      <c r="K5" s="3"/>
      <c r="L5" s="3"/>
      <c r="M5" s="3"/>
      <c r="N5" s="3"/>
    </row>
    <row r="6" spans="1:16" ht="1.5" customHeight="1">
      <c r="A6" s="18"/>
      <c r="B6" s="4"/>
      <c r="C6" s="3"/>
      <c r="D6" s="3" t="s">
        <v>726</v>
      </c>
      <c r="E6" s="3"/>
      <c r="F6" s="3"/>
      <c r="G6" s="3"/>
      <c r="H6" s="3"/>
      <c r="I6" s="3"/>
      <c r="J6" s="3"/>
      <c r="K6" s="3"/>
      <c r="L6" s="3" t="s">
        <v>726</v>
      </c>
      <c r="M6" s="3"/>
      <c r="N6" s="3"/>
    </row>
    <row r="7" spans="1:16" ht="15">
      <c r="A7" s="9" t="s">
        <v>346</v>
      </c>
      <c r="M7" s="1669"/>
      <c r="N7" s="24" t="s">
        <v>347</v>
      </c>
    </row>
    <row r="8" spans="1:16" s="147" customFormat="1" ht="17.45" customHeight="1">
      <c r="A8" s="59"/>
      <c r="B8" s="134"/>
      <c r="C8" s="314" t="s">
        <v>751</v>
      </c>
      <c r="D8" s="140"/>
      <c r="E8" s="140"/>
      <c r="F8" s="140"/>
      <c r="G8" s="141"/>
      <c r="H8" s="142"/>
      <c r="I8" s="260"/>
      <c r="J8" s="313" t="s">
        <v>752</v>
      </c>
      <c r="K8" s="2139" t="s">
        <v>785</v>
      </c>
      <c r="L8" s="2140"/>
      <c r="M8" s="2139" t="s">
        <v>786</v>
      </c>
      <c r="N8" s="2140"/>
    </row>
    <row r="9" spans="1:16" s="147" customFormat="1" ht="17.45" customHeight="1">
      <c r="A9" s="62"/>
      <c r="B9" s="79"/>
      <c r="C9" s="32" t="s">
        <v>410</v>
      </c>
      <c r="D9" s="105"/>
      <c r="E9" s="33" t="s">
        <v>780</v>
      </c>
      <c r="F9" s="86"/>
      <c r="G9" s="143" t="s">
        <v>368</v>
      </c>
      <c r="H9" s="144"/>
      <c r="I9" s="148" t="s">
        <v>369</v>
      </c>
      <c r="J9" s="118"/>
      <c r="K9" s="2141"/>
      <c r="L9" s="2142"/>
      <c r="M9" s="2141"/>
      <c r="N9" s="2142"/>
    </row>
    <row r="10" spans="1:16" s="147" customFormat="1" ht="17.45" customHeight="1">
      <c r="A10" s="27" t="s">
        <v>356</v>
      </c>
      <c r="B10" s="78"/>
      <c r="C10" s="102" t="s">
        <v>383</v>
      </c>
      <c r="D10" s="66"/>
      <c r="E10" s="102" t="s">
        <v>781</v>
      </c>
      <c r="F10" s="66"/>
      <c r="G10" s="63" t="s">
        <v>730</v>
      </c>
      <c r="H10" s="103"/>
      <c r="I10" s="63" t="s">
        <v>377</v>
      </c>
      <c r="J10" s="103"/>
      <c r="K10" s="2143"/>
      <c r="L10" s="2144"/>
      <c r="M10" s="2143"/>
      <c r="N10" s="2144"/>
    </row>
    <row r="11" spans="1:16" s="147" customFormat="1" ht="17.45" customHeight="1">
      <c r="A11" s="68" t="s">
        <v>364</v>
      </c>
      <c r="B11" s="66"/>
      <c r="C11" s="98" t="s">
        <v>782</v>
      </c>
      <c r="D11" s="98" t="s">
        <v>366</v>
      </c>
      <c r="E11" s="98" t="s">
        <v>782</v>
      </c>
      <c r="F11" s="98" t="s">
        <v>366</v>
      </c>
      <c r="G11" s="98" t="s">
        <v>782</v>
      </c>
      <c r="H11" s="98" t="s">
        <v>366</v>
      </c>
      <c r="I11" s="98" t="s">
        <v>782</v>
      </c>
      <c r="J11" s="98" t="s">
        <v>366</v>
      </c>
      <c r="K11" s="98" t="s">
        <v>782</v>
      </c>
      <c r="L11" s="98" t="s">
        <v>366</v>
      </c>
      <c r="M11" s="98" t="s">
        <v>782</v>
      </c>
      <c r="N11" s="98" t="s">
        <v>366</v>
      </c>
    </row>
    <row r="12" spans="1:16" s="147" customFormat="1" ht="17.45" customHeight="1">
      <c r="A12" s="37"/>
      <c r="B12" s="72"/>
      <c r="C12" s="145" t="s">
        <v>133</v>
      </c>
      <c r="D12" s="146" t="s">
        <v>783</v>
      </c>
      <c r="E12" s="128" t="s">
        <v>133</v>
      </c>
      <c r="F12" s="128" t="s">
        <v>783</v>
      </c>
      <c r="G12" s="127" t="s">
        <v>133</v>
      </c>
      <c r="H12" s="145" t="s">
        <v>783</v>
      </c>
      <c r="I12" s="127" t="s">
        <v>133</v>
      </c>
      <c r="J12" s="145" t="s">
        <v>783</v>
      </c>
      <c r="K12" s="63" t="s">
        <v>133</v>
      </c>
      <c r="L12" s="73" t="s">
        <v>783</v>
      </c>
      <c r="M12" s="63" t="s">
        <v>133</v>
      </c>
      <c r="N12" s="73" t="s">
        <v>783</v>
      </c>
      <c r="O12" s="210" t="s">
        <v>133</v>
      </c>
      <c r="P12" s="210" t="s">
        <v>783</v>
      </c>
    </row>
    <row r="13" spans="1:16" s="324" customFormat="1" ht="20.25" customHeight="1">
      <c r="A13" s="429">
        <v>2011</v>
      </c>
      <c r="B13" s="550"/>
      <c r="C13" s="761">
        <v>1164.7170488031156</v>
      </c>
      <c r="D13" s="761">
        <v>1097.7576681300584</v>
      </c>
      <c r="E13" s="762">
        <v>5747.8619580386821</v>
      </c>
      <c r="F13" s="762">
        <v>1903.3321349146499</v>
      </c>
      <c r="G13" s="761">
        <v>1712.9886534482648</v>
      </c>
      <c r="H13" s="761">
        <v>226.57153637152999</v>
      </c>
      <c r="I13" s="762">
        <v>1602.2423511861014</v>
      </c>
      <c r="J13" s="1670">
        <v>603.38472641040562</v>
      </c>
      <c r="K13" s="799">
        <v>1505.3581618328983</v>
      </c>
      <c r="L13" s="762">
        <v>9770.9159586933383</v>
      </c>
      <c r="M13" s="798">
        <v>11733.17217330906</v>
      </c>
      <c r="N13" s="798">
        <v>13602.01202451998</v>
      </c>
      <c r="O13" s="332">
        <v>3.9999999980864231E-3</v>
      </c>
      <c r="P13" s="332">
        <v>4.9999999997453415E-2</v>
      </c>
    </row>
    <row r="14" spans="1:16" s="432" customFormat="1" ht="14.25" customHeight="1">
      <c r="A14" s="377">
        <v>2012</v>
      </c>
      <c r="B14" s="1350"/>
      <c r="C14" s="1671">
        <v>1321.5671518878721</v>
      </c>
      <c r="D14" s="1671">
        <v>1101.064802938309</v>
      </c>
      <c r="E14" s="1672">
        <v>6101.2167569031726</v>
      </c>
      <c r="F14" s="1672">
        <v>1900.3747167870542</v>
      </c>
      <c r="G14" s="1673">
        <v>1991.5701930129947</v>
      </c>
      <c r="H14" s="1674">
        <v>170.13048565420709</v>
      </c>
      <c r="I14" s="1672">
        <v>1713.696011472364</v>
      </c>
      <c r="J14" s="1675">
        <v>698.60433601023146</v>
      </c>
      <c r="K14" s="1655">
        <v>1408.4394986879965</v>
      </c>
      <c r="L14" s="1672">
        <v>10556.903986319563</v>
      </c>
      <c r="M14" s="1676">
        <v>12536.541420964402</v>
      </c>
      <c r="N14" s="1676">
        <v>14427.128327709364</v>
      </c>
      <c r="O14" s="332">
        <v>5.1809000003004257E-2</v>
      </c>
      <c r="P14" s="332">
        <v>5.0000000001091394E-2</v>
      </c>
    </row>
    <row r="15" spans="1:16" s="432" customFormat="1" ht="14.25" customHeight="1">
      <c r="A15" s="377">
        <v>2013</v>
      </c>
      <c r="B15" s="1350"/>
      <c r="C15" s="1671">
        <v>555.28398183800005</v>
      </c>
      <c r="D15" s="1671">
        <v>1059.1972934292869</v>
      </c>
      <c r="E15" s="1672">
        <v>6785.4370739202886</v>
      </c>
      <c r="F15" s="1672">
        <v>1939.4907199794034</v>
      </c>
      <c r="G15" s="1673">
        <v>2043.7968311678037</v>
      </c>
      <c r="H15" s="1674">
        <v>165.36161861300002</v>
      </c>
      <c r="I15" s="1672">
        <v>1906.1861490610495</v>
      </c>
      <c r="J15" s="1675">
        <v>694.32937914206525</v>
      </c>
      <c r="K15" s="1655">
        <v>1366.6006398509503</v>
      </c>
      <c r="L15" s="1672">
        <v>11802.194049036523</v>
      </c>
      <c r="M15" s="1676">
        <v>12657.255688838091</v>
      </c>
      <c r="N15" s="1676">
        <v>15660.573060200279</v>
      </c>
      <c r="O15" s="332">
        <v>-4.8987000000579428E-2</v>
      </c>
      <c r="P15" s="332">
        <v>0</v>
      </c>
    </row>
    <row r="16" spans="1:16" s="432" customFormat="1" ht="14.25" customHeight="1">
      <c r="A16" s="377">
        <v>2014</v>
      </c>
      <c r="B16" s="1350"/>
      <c r="C16" s="1671">
        <v>447.51440627452695</v>
      </c>
      <c r="D16" s="1671">
        <v>891.4363746491814</v>
      </c>
      <c r="E16" s="1672">
        <v>7361.2450760624024</v>
      </c>
      <c r="F16" s="1672">
        <v>1942.6025737982827</v>
      </c>
      <c r="G16" s="1673">
        <v>1966.868652664496</v>
      </c>
      <c r="H16" s="1674">
        <v>164.92917113799663</v>
      </c>
      <c r="I16" s="1672">
        <v>2156.8233433592486</v>
      </c>
      <c r="J16" s="1675">
        <v>768.77294619297277</v>
      </c>
      <c r="K16" s="1655">
        <v>1408.1857753147672</v>
      </c>
      <c r="L16" s="1672">
        <v>12974.918130631846</v>
      </c>
      <c r="M16" s="1676">
        <v>13340.637253615441</v>
      </c>
      <c r="N16" s="1676">
        <v>16742.609196410278</v>
      </c>
      <c r="O16" s="332">
        <v>-6.0000502344337292E-8</v>
      </c>
      <c r="P16" s="332">
        <v>-5.0000000002910383E-2</v>
      </c>
    </row>
    <row r="17" spans="1:23" s="432" customFormat="1" ht="14.25" customHeight="1">
      <c r="A17" s="377">
        <v>2015</v>
      </c>
      <c r="B17" s="1350"/>
      <c r="C17" s="1671">
        <v>411.47210010218009</v>
      </c>
      <c r="D17" s="1671">
        <v>972.14558488587386</v>
      </c>
      <c r="E17" s="1672">
        <v>7486.6245487390643</v>
      </c>
      <c r="F17" s="1672">
        <v>2076.6623343749029</v>
      </c>
      <c r="G17" s="1673">
        <v>1911.3589308613632</v>
      </c>
      <c r="H17" s="1674">
        <v>179.31352555399997</v>
      </c>
      <c r="I17" s="1672">
        <v>2305.7090678587274</v>
      </c>
      <c r="J17" s="1675">
        <v>808.8092994403404</v>
      </c>
      <c r="K17" s="1655">
        <v>1397.0035951027414</v>
      </c>
      <c r="L17" s="1672">
        <v>13353.168571597391</v>
      </c>
      <c r="M17" s="1676">
        <v>13512.218242664076</v>
      </c>
      <c r="N17" s="1676">
        <v>17390.149315852508</v>
      </c>
      <c r="O17" s="332">
        <v>4.9999999998590283E-2</v>
      </c>
      <c r="P17" s="332">
        <v>4.9999999999272404E-2</v>
      </c>
    </row>
    <row r="18" spans="1:23" s="432" customFormat="1" ht="14.25" customHeight="1">
      <c r="A18" s="377">
        <v>2016</v>
      </c>
      <c r="B18" s="1350"/>
      <c r="C18" s="1671">
        <v>579.85826877843999</v>
      </c>
      <c r="D18" s="1671">
        <v>1044.308414674317</v>
      </c>
      <c r="E18" s="1672">
        <v>7443.1104031751838</v>
      </c>
      <c r="F18" s="1672">
        <v>2241.0663992753734</v>
      </c>
      <c r="G18" s="1673">
        <v>1822.4270104740001</v>
      </c>
      <c r="H18" s="1674">
        <v>299.88302245900002</v>
      </c>
      <c r="I18" s="1672">
        <v>2571.3646182724069</v>
      </c>
      <c r="J18" s="1675">
        <v>758.64686689305063</v>
      </c>
      <c r="K18" s="1655">
        <v>1308.5493400848645</v>
      </c>
      <c r="L18" s="1672">
        <v>13144.254380962431</v>
      </c>
      <c r="M18" s="1676">
        <v>13725.349640784894</v>
      </c>
      <c r="N18" s="1676">
        <v>17488.159084264171</v>
      </c>
      <c r="O18" s="332">
        <v>3.9999999999054126E-2</v>
      </c>
      <c r="P18" s="332">
        <v>0</v>
      </c>
    </row>
    <row r="19" spans="1:23" s="432" customFormat="1" ht="14.25" customHeight="1">
      <c r="A19" s="377">
        <v>2017</v>
      </c>
      <c r="B19" s="1350"/>
      <c r="C19" s="1671">
        <v>504.59508169000003</v>
      </c>
      <c r="D19" s="1671">
        <v>754.4946556333731</v>
      </c>
      <c r="E19" s="1672">
        <v>7541.8592944910406</v>
      </c>
      <c r="F19" s="1672">
        <v>2576.602583168858</v>
      </c>
      <c r="G19" s="1673">
        <v>1962.8939980619998</v>
      </c>
      <c r="H19" s="1674">
        <v>257.598066604</v>
      </c>
      <c r="I19" s="1672">
        <v>2669.4350580149198</v>
      </c>
      <c r="J19" s="1675">
        <v>836.00724174297557</v>
      </c>
      <c r="K19" s="1655">
        <v>1063.8516252512086</v>
      </c>
      <c r="L19" s="1672">
        <v>13221.603134814433</v>
      </c>
      <c r="M19" s="1676">
        <v>13742.655791509169</v>
      </c>
      <c r="N19" s="1676">
        <v>17646.30568196364</v>
      </c>
      <c r="O19" s="332">
        <v>2.0733999999720254E-2</v>
      </c>
      <c r="P19" s="332">
        <v>0</v>
      </c>
    </row>
    <row r="20" spans="1:23" s="408" customFormat="1" ht="14.25" customHeight="1">
      <c r="A20" s="898">
        <v>2018</v>
      </c>
      <c r="B20" s="899"/>
      <c r="C20" s="1677">
        <v>533.80858013498005</v>
      </c>
      <c r="D20" s="1677">
        <v>980.25521297485989</v>
      </c>
      <c r="E20" s="1678">
        <v>7543.6063947340472</v>
      </c>
      <c r="F20" s="1678">
        <v>2803.369281584592</v>
      </c>
      <c r="G20" s="933">
        <v>1914.1885228199344</v>
      </c>
      <c r="H20" s="1679">
        <v>290.54115872100004</v>
      </c>
      <c r="I20" s="1678">
        <v>2847.7626825348239</v>
      </c>
      <c r="J20" s="1680">
        <v>918.84185810735062</v>
      </c>
      <c r="K20" s="750">
        <v>1112.6454569580051</v>
      </c>
      <c r="L20" s="1678">
        <v>13624.004320104132</v>
      </c>
      <c r="M20" s="783">
        <v>13951.992516181792</v>
      </c>
      <c r="N20" s="783">
        <v>18616.991831491934</v>
      </c>
      <c r="O20" s="918">
        <v>-1.9120999999358901E-2</v>
      </c>
      <c r="P20" s="332">
        <v>-1.9999999998617568E-2</v>
      </c>
    </row>
    <row r="21" spans="1:23" s="408" customFormat="1" ht="14.25" customHeight="1">
      <c r="A21" s="898">
        <v>2019</v>
      </c>
      <c r="B21" s="899"/>
      <c r="C21" s="1677">
        <v>453.11124023702553</v>
      </c>
      <c r="D21" s="1677">
        <v>926.86142612692572</v>
      </c>
      <c r="E21" s="1678">
        <v>8469.8172098400155</v>
      </c>
      <c r="F21" s="1678">
        <v>3081.6416328226128</v>
      </c>
      <c r="G21" s="933">
        <v>1768.4751209395436</v>
      </c>
      <c r="H21" s="1679">
        <v>358.33801689204216</v>
      </c>
      <c r="I21" s="1678">
        <v>3010.6580249900762</v>
      </c>
      <c r="J21" s="1680">
        <v>898.72388917093622</v>
      </c>
      <c r="K21" s="750">
        <v>1245.8330786345402</v>
      </c>
      <c r="L21" s="1678">
        <v>15156.351784787163</v>
      </c>
      <c r="M21" s="783">
        <v>14947.895688641198</v>
      </c>
      <c r="N21" s="783">
        <v>20421.936749799679</v>
      </c>
      <c r="O21" s="918">
        <v>1.0139999969851488E-3</v>
      </c>
      <c r="P21" s="332">
        <v>2.0000000000436557E-2</v>
      </c>
    </row>
    <row r="22" spans="1:23" s="408" customFormat="1" ht="14.25" customHeight="1">
      <c r="A22" s="1099">
        <v>2020</v>
      </c>
      <c r="B22" s="1448"/>
      <c r="C22" s="1681">
        <v>627.23756981760005</v>
      </c>
      <c r="D22" s="1681">
        <v>642.15942062757199</v>
      </c>
      <c r="E22" s="1682">
        <v>9386.5943541492525</v>
      </c>
      <c r="F22" s="1682">
        <v>2888.7396038415468</v>
      </c>
      <c r="G22" s="1683">
        <v>1604.9321082341826</v>
      </c>
      <c r="H22" s="1684">
        <v>224.40211251746001</v>
      </c>
      <c r="I22" s="1682">
        <v>3161.3656544262094</v>
      </c>
      <c r="J22" s="1685">
        <v>1075.2193343748693</v>
      </c>
      <c r="K22" s="1663">
        <v>1492.1692631043511</v>
      </c>
      <c r="L22" s="1682">
        <v>14344.527094388002</v>
      </c>
      <c r="M22" s="1686">
        <v>16272.296949731597</v>
      </c>
      <c r="N22" s="1686">
        <v>19175.037565749451</v>
      </c>
      <c r="O22" s="918">
        <v>-1.9999999990432116E-3</v>
      </c>
      <c r="P22" s="332">
        <v>-1.0000000000218279E-2</v>
      </c>
    </row>
    <row r="23" spans="1:23" s="408" customFormat="1" ht="20.25" customHeight="1">
      <c r="A23" s="898">
        <v>2019</v>
      </c>
      <c r="B23" s="899" t="s">
        <v>216</v>
      </c>
      <c r="C23" s="1677">
        <v>559.65686956087006</v>
      </c>
      <c r="D23" s="1677">
        <v>1040.3302893482999</v>
      </c>
      <c r="E23" s="1678">
        <v>8282.2852528688054</v>
      </c>
      <c r="F23" s="1678">
        <v>2982.9178973179282</v>
      </c>
      <c r="G23" s="933">
        <v>1871.3387534043695</v>
      </c>
      <c r="H23" s="1679">
        <v>328.06352690300002</v>
      </c>
      <c r="I23" s="1678">
        <v>3000.2744164181363</v>
      </c>
      <c r="J23" s="1680">
        <v>895.04670902024191</v>
      </c>
      <c r="K23" s="750">
        <v>1314.0155021990895</v>
      </c>
      <c r="L23" s="1678">
        <v>14439.212838844813</v>
      </c>
      <c r="M23" s="783">
        <v>15027.57167345127</v>
      </c>
      <c r="N23" s="783">
        <v>19685.541261434286</v>
      </c>
      <c r="O23" s="332">
        <v>8.7899999971341458E-4</v>
      </c>
      <c r="P23" s="332">
        <v>-2.9999999998835847E-2</v>
      </c>
    </row>
    <row r="24" spans="1:23" s="408" customFormat="1" ht="14.25" customHeight="1">
      <c r="A24" s="898"/>
      <c r="B24" s="899" t="s">
        <v>217</v>
      </c>
      <c r="C24" s="1677">
        <v>453.11124023702553</v>
      </c>
      <c r="D24" s="1677">
        <v>926.86142612692572</v>
      </c>
      <c r="E24" s="1678">
        <v>8469.8172098400155</v>
      </c>
      <c r="F24" s="1678">
        <v>3081.6416328226128</v>
      </c>
      <c r="G24" s="933">
        <v>1768.4751209395436</v>
      </c>
      <c r="H24" s="1679">
        <v>358.33801689204216</v>
      </c>
      <c r="I24" s="1678">
        <v>3010.6580249900762</v>
      </c>
      <c r="J24" s="1680">
        <v>898.72388917093622</v>
      </c>
      <c r="K24" s="750">
        <v>1245.8330786345402</v>
      </c>
      <c r="L24" s="1678">
        <v>15156.351784787163</v>
      </c>
      <c r="M24" s="783">
        <v>14947.895688641198</v>
      </c>
      <c r="N24" s="783">
        <v>20421.936749799679</v>
      </c>
      <c r="O24" s="332">
        <v>1.0139999969851488E-3</v>
      </c>
      <c r="P24" s="332">
        <v>2.0000000000436557E-2</v>
      </c>
    </row>
    <row r="25" spans="1:23" s="408" customFormat="1" ht="21" customHeight="1">
      <c r="A25" s="898">
        <v>2020</v>
      </c>
      <c r="B25" s="899" t="s">
        <v>214</v>
      </c>
      <c r="C25" s="1677">
        <v>697.34273878969293</v>
      </c>
      <c r="D25" s="1677">
        <v>787.59116186887002</v>
      </c>
      <c r="E25" s="1678">
        <v>8583.7643762373245</v>
      </c>
      <c r="F25" s="1678">
        <v>3203.2379760204212</v>
      </c>
      <c r="G25" s="933">
        <v>1877.3915165540002</v>
      </c>
      <c r="H25" s="1679">
        <v>287.34848904499995</v>
      </c>
      <c r="I25" s="1678">
        <v>2729.0981762474671</v>
      </c>
      <c r="J25" s="1680">
        <v>951.77746790596916</v>
      </c>
      <c r="K25" s="750">
        <v>1371.1379151028698</v>
      </c>
      <c r="L25" s="1678">
        <v>15263.670265669098</v>
      </c>
      <c r="M25" s="783">
        <v>15258.735736931352</v>
      </c>
      <c r="N25" s="783">
        <v>20493.625360509359</v>
      </c>
      <c r="O25" s="332">
        <v>1.0139999969851488E-3</v>
      </c>
      <c r="P25" s="332">
        <v>0</v>
      </c>
    </row>
    <row r="26" spans="1:23" s="408" customFormat="1" ht="14.25" customHeight="1">
      <c r="A26" s="898"/>
      <c r="B26" s="899" t="s">
        <v>215</v>
      </c>
      <c r="C26" s="1677">
        <v>689.6307082662222</v>
      </c>
      <c r="D26" s="1677">
        <v>733.95432399777008</v>
      </c>
      <c r="E26" s="1678">
        <v>9098.6884970838073</v>
      </c>
      <c r="F26" s="1678">
        <v>3200.6439738374561</v>
      </c>
      <c r="G26" s="933">
        <v>1534.2410290821513</v>
      </c>
      <c r="H26" s="1679">
        <v>266.58081762049005</v>
      </c>
      <c r="I26" s="1678">
        <v>2999.9593677857492</v>
      </c>
      <c r="J26" s="1680">
        <v>971.63651629490278</v>
      </c>
      <c r="K26" s="750">
        <v>1238.7538316948096</v>
      </c>
      <c r="L26" s="1678">
        <v>15071.406857031601</v>
      </c>
      <c r="M26" s="783">
        <v>15561.29444791274</v>
      </c>
      <c r="N26" s="783">
        <v>20244.24248878222</v>
      </c>
      <c r="O26" s="332">
        <v>2.1013999999695443E-2</v>
      </c>
      <c r="P26" s="332">
        <v>2.0000000002255547E-2</v>
      </c>
    </row>
    <row r="27" spans="1:23" s="408" customFormat="1" ht="14.25" customHeight="1">
      <c r="A27" s="898"/>
      <c r="B27" s="899" t="s">
        <v>216</v>
      </c>
      <c r="C27" s="1677">
        <v>493.27705567500004</v>
      </c>
      <c r="D27" s="1677">
        <v>718.94248235025168</v>
      </c>
      <c r="E27" s="1678">
        <v>9241.9985898887735</v>
      </c>
      <c r="F27" s="1678">
        <v>3010.2447108275692</v>
      </c>
      <c r="G27" s="933">
        <v>1462.5301860949353</v>
      </c>
      <c r="H27" s="1679">
        <v>258.48588348620001</v>
      </c>
      <c r="I27" s="1678">
        <v>3054.0873488108323</v>
      </c>
      <c r="J27" s="1680">
        <v>1001.9238684613433</v>
      </c>
      <c r="K27" s="750">
        <v>1323.3086102012458</v>
      </c>
      <c r="L27" s="1678">
        <v>14856.67582781992</v>
      </c>
      <c r="M27" s="783">
        <v>15575.200488281786</v>
      </c>
      <c r="N27" s="783">
        <v>19846.242772945283</v>
      </c>
      <c r="O27" s="332">
        <v>-1.3023890010117611E-3</v>
      </c>
      <c r="P27" s="332">
        <v>-3.0000000002473826E-2</v>
      </c>
    </row>
    <row r="28" spans="1:23" s="408" customFormat="1" ht="14.25" customHeight="1">
      <c r="A28" s="898"/>
      <c r="B28" s="899" t="s">
        <v>217</v>
      </c>
      <c r="C28" s="1677">
        <v>627.23756981760005</v>
      </c>
      <c r="D28" s="1677">
        <v>642.15942062757199</v>
      </c>
      <c r="E28" s="1678">
        <v>9386.5943541492525</v>
      </c>
      <c r="F28" s="1678">
        <v>2888.7396038415468</v>
      </c>
      <c r="G28" s="933">
        <v>1604.9321082341826</v>
      </c>
      <c r="H28" s="1679">
        <v>224.40211251746001</v>
      </c>
      <c r="I28" s="1678">
        <v>3161.3656544262094</v>
      </c>
      <c r="J28" s="1680">
        <v>1075.2193343748693</v>
      </c>
      <c r="K28" s="750">
        <v>1492.1692631043511</v>
      </c>
      <c r="L28" s="1678">
        <v>14344.527094388002</v>
      </c>
      <c r="M28" s="783">
        <v>16272.296949731597</v>
      </c>
      <c r="N28" s="783">
        <v>19175.037565749451</v>
      </c>
      <c r="O28" s="332">
        <v>-1.9999999990432116E-3</v>
      </c>
      <c r="P28" s="332">
        <v>-1.0000000000218279E-2</v>
      </c>
    </row>
    <row r="29" spans="1:23" s="408" customFormat="1" ht="21" customHeight="1">
      <c r="A29" s="898">
        <v>2021</v>
      </c>
      <c r="B29" s="899" t="s">
        <v>214</v>
      </c>
      <c r="C29" s="1677">
        <v>823.49487429536998</v>
      </c>
      <c r="D29" s="1677">
        <v>758.41887133620457</v>
      </c>
      <c r="E29" s="1678">
        <v>9514.9017283647281</v>
      </c>
      <c r="F29" s="1678">
        <v>2875.0688983767818</v>
      </c>
      <c r="G29" s="933">
        <v>1500.7971428135243</v>
      </c>
      <c r="H29" s="1679">
        <v>200.80193454753001</v>
      </c>
      <c r="I29" s="1678">
        <v>3217.6482821315922</v>
      </c>
      <c r="J29" s="1680">
        <v>1046.1300822416993</v>
      </c>
      <c r="K29" s="750">
        <v>1504.4503608072723</v>
      </c>
      <c r="L29" s="1678">
        <v>13873.41636624893</v>
      </c>
      <c r="M29" s="783">
        <v>16561.288173002486</v>
      </c>
      <c r="N29" s="783">
        <v>18753.836152751148</v>
      </c>
      <c r="O29" s="332">
        <v>-4.2154100005973305E-3</v>
      </c>
      <c r="P29" s="332">
        <v>0</v>
      </c>
    </row>
    <row r="30" spans="1:23" s="408" customFormat="1" ht="14.25" customHeight="1">
      <c r="A30" s="1099"/>
      <c r="B30" s="1448" t="s">
        <v>215</v>
      </c>
      <c r="C30" s="1681">
        <v>956.50048369334991</v>
      </c>
      <c r="D30" s="1681">
        <v>759.029923841656</v>
      </c>
      <c r="E30" s="1682">
        <v>9599.2893742260567</v>
      </c>
      <c r="F30" s="1682">
        <v>3306.9177531840269</v>
      </c>
      <c r="G30" s="1683">
        <v>1518.0276081660654</v>
      </c>
      <c r="H30" s="1684">
        <v>212.73239083534997</v>
      </c>
      <c r="I30" s="1682">
        <v>3244.1222173042911</v>
      </c>
      <c r="J30" s="1685">
        <v>927.45750337247637</v>
      </c>
      <c r="K30" s="1663">
        <v>1612.7555936907952</v>
      </c>
      <c r="L30" s="1682">
        <v>14432.242699241022</v>
      </c>
      <c r="M30" s="1686">
        <v>16930.691061670561</v>
      </c>
      <c r="N30" s="1686">
        <v>19638.340270474531</v>
      </c>
      <c r="O30" s="918">
        <v>-4.2154099965046044E-3</v>
      </c>
      <c r="P30" s="332">
        <v>-3.9999999999054126E-2</v>
      </c>
    </row>
    <row r="31" spans="1:23" s="324" customFormat="1" ht="20.25" customHeight="1">
      <c r="A31" s="429">
        <v>2020</v>
      </c>
      <c r="B31" s="550" t="s">
        <v>394</v>
      </c>
      <c r="C31" s="784">
        <v>744.99353044500594</v>
      </c>
      <c r="D31" s="784">
        <v>791.08871303387036</v>
      </c>
      <c r="E31" s="762">
        <v>9201.1587888457325</v>
      </c>
      <c r="F31" s="762">
        <v>3104.6335562982454</v>
      </c>
      <c r="G31" s="761">
        <v>1515.5256726043042</v>
      </c>
      <c r="H31" s="806">
        <v>284.65476050143997</v>
      </c>
      <c r="I31" s="762">
        <v>3125.280245258823</v>
      </c>
      <c r="J31" s="785">
        <v>999.43915886458478</v>
      </c>
      <c r="K31" s="799">
        <v>1311.6204917269981</v>
      </c>
      <c r="L31" s="762">
        <v>15423.275105484288</v>
      </c>
      <c r="M31" s="798">
        <v>15898.559742880861</v>
      </c>
      <c r="N31" s="798">
        <v>20603.121294182427</v>
      </c>
      <c r="O31" s="332">
        <v>-1.8986000002996661E-2</v>
      </c>
      <c r="P31" s="332">
        <v>2.9999999998835847E-2</v>
      </c>
      <c r="Q31" s="378"/>
      <c r="R31" s="378"/>
      <c r="S31" s="378"/>
      <c r="T31" s="378"/>
      <c r="U31" s="378"/>
      <c r="V31" s="378"/>
      <c r="W31" s="378"/>
    </row>
    <row r="32" spans="1:23" s="324" customFormat="1" ht="14.25" customHeight="1">
      <c r="A32" s="1055"/>
      <c r="B32" s="814" t="s">
        <v>395</v>
      </c>
      <c r="C32" s="784">
        <v>599.7606710849999</v>
      </c>
      <c r="D32" s="784">
        <v>773.07182218779383</v>
      </c>
      <c r="E32" s="762">
        <v>9246.8375888520095</v>
      </c>
      <c r="F32" s="762">
        <v>3084.5778120276195</v>
      </c>
      <c r="G32" s="761">
        <v>1499.3016760745309</v>
      </c>
      <c r="H32" s="806">
        <v>292.16282875542004</v>
      </c>
      <c r="I32" s="762">
        <v>3098.8556216447801</v>
      </c>
      <c r="J32" s="785">
        <v>1049.3699947918585</v>
      </c>
      <c r="K32" s="799">
        <v>1317.4977830247603</v>
      </c>
      <c r="L32" s="762">
        <v>15383.444553488313</v>
      </c>
      <c r="M32" s="798">
        <v>15762.274038410083</v>
      </c>
      <c r="N32" s="798">
        <v>20582.657011251005</v>
      </c>
      <c r="O32" s="332">
        <v>2.0697729003586574E-2</v>
      </c>
      <c r="P32" s="332">
        <v>3.0000000002473826E-2</v>
      </c>
      <c r="Q32" s="378"/>
      <c r="R32" s="378"/>
      <c r="S32" s="378"/>
      <c r="T32" s="378"/>
      <c r="U32" s="378"/>
      <c r="V32" s="378"/>
      <c r="W32" s="378"/>
    </row>
    <row r="33" spans="1:23" s="324" customFormat="1" ht="14.25" customHeight="1">
      <c r="A33" s="1055"/>
      <c r="B33" s="814" t="s">
        <v>396</v>
      </c>
      <c r="C33" s="784">
        <v>493.27705567500004</v>
      </c>
      <c r="D33" s="784">
        <v>718.94248235025168</v>
      </c>
      <c r="E33" s="762">
        <v>9241.9985898887735</v>
      </c>
      <c r="F33" s="762">
        <v>3010.2447108275692</v>
      </c>
      <c r="G33" s="761">
        <v>1462.5301860949353</v>
      </c>
      <c r="H33" s="806">
        <v>258.48588348620001</v>
      </c>
      <c r="I33" s="762">
        <v>3054.0873488108323</v>
      </c>
      <c r="J33" s="785">
        <v>1001.9238684613433</v>
      </c>
      <c r="K33" s="799">
        <v>1323.3086102012458</v>
      </c>
      <c r="L33" s="762">
        <v>14856.67582781992</v>
      </c>
      <c r="M33" s="798">
        <v>15575.200488281786</v>
      </c>
      <c r="N33" s="798">
        <v>19846.242772945283</v>
      </c>
      <c r="O33" s="332">
        <v>-1.3023890010117611E-3</v>
      </c>
      <c r="P33" s="332">
        <v>-3.0000000002473826E-2</v>
      </c>
      <c r="Q33" s="378"/>
      <c r="R33" s="378"/>
      <c r="S33" s="378"/>
      <c r="T33" s="378"/>
      <c r="U33" s="378"/>
      <c r="V33" s="378"/>
      <c r="W33" s="378"/>
    </row>
    <row r="34" spans="1:23" s="324" customFormat="1" ht="14.25" customHeight="1">
      <c r="A34" s="1055"/>
      <c r="B34" s="814" t="s">
        <v>397</v>
      </c>
      <c r="C34" s="784">
        <v>456.84640950800002</v>
      </c>
      <c r="D34" s="784">
        <v>638.47638743871596</v>
      </c>
      <c r="E34" s="762">
        <v>9263.9295734864572</v>
      </c>
      <c r="F34" s="762">
        <v>2945.8964362523006</v>
      </c>
      <c r="G34" s="761">
        <v>1602.8432340162672</v>
      </c>
      <c r="H34" s="806">
        <v>226.17399017785999</v>
      </c>
      <c r="I34" s="762">
        <v>3170.4266064478611</v>
      </c>
      <c r="J34" s="785">
        <v>1033.8833000534541</v>
      </c>
      <c r="K34" s="799">
        <v>1434.9501010352801</v>
      </c>
      <c r="L34" s="762">
        <v>14753.736248907639</v>
      </c>
      <c r="M34" s="798">
        <v>15928.940105267866</v>
      </c>
      <c r="N34" s="798">
        <v>19598.196362829971</v>
      </c>
      <c r="O34" s="332">
        <v>-5.5819225999584887E-2</v>
      </c>
      <c r="P34" s="332">
        <v>3.0000000000654836E-2</v>
      </c>
      <c r="Q34" s="378"/>
      <c r="R34" s="378"/>
      <c r="S34" s="378"/>
      <c r="T34" s="378"/>
      <c r="U34" s="378"/>
      <c r="V34" s="378"/>
      <c r="W34" s="378"/>
    </row>
    <row r="35" spans="1:23" s="324" customFormat="1" ht="14.25" customHeight="1">
      <c r="A35" s="1055"/>
      <c r="B35" s="814" t="s">
        <v>398</v>
      </c>
      <c r="C35" s="784">
        <v>524.57456651882001</v>
      </c>
      <c r="D35" s="784">
        <v>692.00243539887299</v>
      </c>
      <c r="E35" s="762">
        <v>9322.3837756424018</v>
      </c>
      <c r="F35" s="762">
        <v>2889.7922775948559</v>
      </c>
      <c r="G35" s="761">
        <v>1603.2957985260505</v>
      </c>
      <c r="H35" s="806">
        <v>239.45291581089998</v>
      </c>
      <c r="I35" s="762">
        <v>3169.5206927417044</v>
      </c>
      <c r="J35" s="785">
        <v>1039.9302979002609</v>
      </c>
      <c r="K35" s="799">
        <v>1427.8984812609613</v>
      </c>
      <c r="L35" s="762">
        <v>14343.970048134284</v>
      </c>
      <c r="M35" s="798">
        <v>16047.671314689938</v>
      </c>
      <c r="N35" s="798">
        <v>19205.167974839173</v>
      </c>
      <c r="O35" s="332">
        <v>-2.0000000006348273E-3</v>
      </c>
      <c r="P35" s="332">
        <v>1.9999999998617568E-2</v>
      </c>
      <c r="Q35" s="378"/>
      <c r="R35" s="378"/>
      <c r="S35" s="378"/>
      <c r="T35" s="378"/>
      <c r="U35" s="378"/>
      <c r="V35" s="378"/>
      <c r="W35" s="378"/>
    </row>
    <row r="36" spans="1:23" s="324" customFormat="1" ht="14.25" customHeight="1">
      <c r="A36" s="1055"/>
      <c r="B36" s="814" t="s">
        <v>399</v>
      </c>
      <c r="C36" s="784">
        <v>627.23756981760005</v>
      </c>
      <c r="D36" s="784">
        <v>642.15942062757199</v>
      </c>
      <c r="E36" s="762">
        <v>9386.5943541492525</v>
      </c>
      <c r="F36" s="762">
        <v>2888.7396038415468</v>
      </c>
      <c r="G36" s="761">
        <v>1604.9321082341826</v>
      </c>
      <c r="H36" s="806">
        <v>224.40211251746001</v>
      </c>
      <c r="I36" s="762">
        <v>3161.3656544262094</v>
      </c>
      <c r="J36" s="785">
        <v>1075.2193343748693</v>
      </c>
      <c r="K36" s="799">
        <v>1492.1692631043511</v>
      </c>
      <c r="L36" s="762">
        <v>14344.527094388002</v>
      </c>
      <c r="M36" s="798">
        <v>16272.296949731597</v>
      </c>
      <c r="N36" s="798">
        <v>19175.037565749451</v>
      </c>
      <c r="O36" s="332">
        <v>-1.9999999990432116E-3</v>
      </c>
      <c r="P36" s="332">
        <v>-1.0000000000218279E-2</v>
      </c>
      <c r="Q36" s="378"/>
      <c r="R36" s="378"/>
      <c r="S36" s="378"/>
      <c r="T36" s="378"/>
      <c r="U36" s="378"/>
      <c r="V36" s="378"/>
      <c r="W36" s="378"/>
    </row>
    <row r="37" spans="1:23" s="324" customFormat="1" ht="20.25" customHeight="1">
      <c r="A37" s="1055">
        <v>2021</v>
      </c>
      <c r="B37" s="814" t="s">
        <v>400</v>
      </c>
      <c r="C37" s="784">
        <v>753.79418530725002</v>
      </c>
      <c r="D37" s="784">
        <v>654.58900745788219</v>
      </c>
      <c r="E37" s="762">
        <v>9422.8089591245025</v>
      </c>
      <c r="F37" s="762">
        <v>2825.9904292759393</v>
      </c>
      <c r="G37" s="761">
        <v>1524.8549385770091</v>
      </c>
      <c r="H37" s="806">
        <v>195.67863548576997</v>
      </c>
      <c r="I37" s="762">
        <v>3180.6847735113429</v>
      </c>
      <c r="J37" s="785">
        <v>1022.6930241588135</v>
      </c>
      <c r="K37" s="799">
        <v>1373.8866582556534</v>
      </c>
      <c r="L37" s="762">
        <v>14092.507098004322</v>
      </c>
      <c r="M37" s="798">
        <v>16256.057514775759</v>
      </c>
      <c r="N37" s="798">
        <v>18791.458194382725</v>
      </c>
      <c r="O37" s="332">
        <v>2.8000000001156877E-2</v>
      </c>
      <c r="P37" s="332">
        <v>0</v>
      </c>
      <c r="Q37" s="378"/>
      <c r="R37" s="378"/>
      <c r="S37" s="378"/>
      <c r="T37" s="378"/>
      <c r="U37" s="378"/>
      <c r="V37" s="378"/>
      <c r="W37" s="378"/>
    </row>
    <row r="38" spans="1:23" s="324" customFormat="1" ht="14.25" customHeight="1">
      <c r="A38" s="1055"/>
      <c r="B38" s="814" t="s">
        <v>401</v>
      </c>
      <c r="C38" s="784">
        <v>781.78469860511007</v>
      </c>
      <c r="D38" s="784">
        <v>648.00971517458174</v>
      </c>
      <c r="E38" s="762">
        <v>9550.699211776302</v>
      </c>
      <c r="F38" s="762">
        <v>2842.9382775201875</v>
      </c>
      <c r="G38" s="761">
        <v>1508.1284395964713</v>
      </c>
      <c r="H38" s="806">
        <v>198.87694142549998</v>
      </c>
      <c r="I38" s="762">
        <v>3160.3636891379242</v>
      </c>
      <c r="J38" s="785">
        <v>1043.086356565444</v>
      </c>
      <c r="K38" s="799">
        <v>1454.5878374767349</v>
      </c>
      <c r="L38" s="762">
        <v>14765.633308802833</v>
      </c>
      <c r="M38" s="798">
        <v>16455.557001446537</v>
      </c>
      <c r="N38" s="798">
        <v>19498.544599488545</v>
      </c>
      <c r="O38" s="332">
        <v>-6.8751460048588342E-3</v>
      </c>
      <c r="P38" s="332">
        <v>0</v>
      </c>
      <c r="Q38" s="378"/>
      <c r="R38" s="378"/>
      <c r="S38" s="378"/>
      <c r="T38" s="378"/>
      <c r="U38" s="378"/>
      <c r="V38" s="378"/>
      <c r="W38" s="378"/>
    </row>
    <row r="39" spans="1:23" s="324" customFormat="1" ht="14.25" customHeight="1">
      <c r="A39" s="1055"/>
      <c r="B39" s="814" t="s">
        <v>390</v>
      </c>
      <c r="C39" s="784">
        <v>823.49487429536998</v>
      </c>
      <c r="D39" s="784">
        <v>758.41887133620457</v>
      </c>
      <c r="E39" s="762">
        <v>9514.9017283647281</v>
      </c>
      <c r="F39" s="762">
        <v>2875.0688983767818</v>
      </c>
      <c r="G39" s="761">
        <v>1500.7971428135243</v>
      </c>
      <c r="H39" s="806">
        <v>200.80193454753001</v>
      </c>
      <c r="I39" s="762">
        <v>3217.6482821315922</v>
      </c>
      <c r="J39" s="785">
        <v>1046.1300822416993</v>
      </c>
      <c r="K39" s="799">
        <v>1504.4503608072723</v>
      </c>
      <c r="L39" s="762">
        <v>13873.41636624893</v>
      </c>
      <c r="M39" s="798">
        <v>16561.288173002486</v>
      </c>
      <c r="N39" s="798">
        <v>18753.836152751148</v>
      </c>
      <c r="O39" s="332">
        <v>-4.2154100005973305E-3</v>
      </c>
      <c r="P39" s="332">
        <v>0</v>
      </c>
      <c r="Q39" s="378"/>
      <c r="R39" s="378"/>
      <c r="S39" s="378"/>
      <c r="T39" s="378"/>
      <c r="U39" s="378"/>
      <c r="V39" s="378"/>
      <c r="W39" s="378"/>
    </row>
    <row r="40" spans="1:23" s="324" customFormat="1" ht="14.25" customHeight="1">
      <c r="A40" s="1055"/>
      <c r="B40" s="814" t="s">
        <v>391</v>
      </c>
      <c r="C40" s="784">
        <v>908.83994946794996</v>
      </c>
      <c r="D40" s="784">
        <v>663.96437372132073</v>
      </c>
      <c r="E40" s="762">
        <v>9511.9791780611467</v>
      </c>
      <c r="F40" s="762">
        <v>3073.6572056888472</v>
      </c>
      <c r="G40" s="761">
        <v>1479.723466599876</v>
      </c>
      <c r="H40" s="806">
        <v>201.39631318986</v>
      </c>
      <c r="I40" s="762">
        <v>3255.7862592279193</v>
      </c>
      <c r="J40" s="785">
        <v>925.42590061208853</v>
      </c>
      <c r="K40" s="799">
        <v>1608.8565454263955</v>
      </c>
      <c r="L40" s="762">
        <v>14115.717679941501</v>
      </c>
      <c r="M40" s="798">
        <v>16765.151183373287</v>
      </c>
      <c r="N40" s="798">
        <v>18980.161473153617</v>
      </c>
      <c r="O40" s="332">
        <v>-3.4215410000570046E-2</v>
      </c>
      <c r="P40" s="332">
        <v>0</v>
      </c>
      <c r="Q40" s="378"/>
      <c r="R40" s="378"/>
      <c r="S40" s="378"/>
      <c r="T40" s="378"/>
      <c r="U40" s="378"/>
      <c r="V40" s="378"/>
      <c r="W40" s="378"/>
    </row>
    <row r="41" spans="1:23" s="324" customFormat="1" ht="14.25" customHeight="1">
      <c r="A41" s="1055"/>
      <c r="B41" s="814" t="s">
        <v>392</v>
      </c>
      <c r="C41" s="784">
        <v>1028.613675628791</v>
      </c>
      <c r="D41" s="784">
        <v>680.79529996919359</v>
      </c>
      <c r="E41" s="762">
        <v>9576.3740542277865</v>
      </c>
      <c r="F41" s="762">
        <v>3235.6439770043908</v>
      </c>
      <c r="G41" s="761">
        <v>1517.7761216385079</v>
      </c>
      <c r="H41" s="806">
        <v>215.33472339080001</v>
      </c>
      <c r="I41" s="762">
        <v>3215.4030860709004</v>
      </c>
      <c r="J41" s="785">
        <v>924.81876803535852</v>
      </c>
      <c r="K41" s="799">
        <v>1599.7454853558093</v>
      </c>
      <c r="L41" s="762">
        <v>14453.864314136663</v>
      </c>
      <c r="M41" s="798">
        <v>16937.908207511795</v>
      </c>
      <c r="N41" s="798">
        <v>19510.437082536406</v>
      </c>
      <c r="O41" s="332">
        <v>-4.2154099996878358E-3</v>
      </c>
      <c r="P41" s="332">
        <v>-2.0000000002255547E-2</v>
      </c>
      <c r="Q41" s="378"/>
      <c r="R41" s="378"/>
      <c r="S41" s="378"/>
      <c r="T41" s="378"/>
      <c r="U41" s="378"/>
      <c r="V41" s="378"/>
      <c r="W41" s="378"/>
    </row>
    <row r="42" spans="1:23" s="324" customFormat="1" ht="14.25" customHeight="1">
      <c r="A42" s="1055"/>
      <c r="B42" s="814" t="s">
        <v>393</v>
      </c>
      <c r="C42" s="784">
        <v>956.50048369334991</v>
      </c>
      <c r="D42" s="784">
        <v>759.029923841656</v>
      </c>
      <c r="E42" s="762">
        <v>9599.2893742260567</v>
      </c>
      <c r="F42" s="762">
        <v>3306.9177531840269</v>
      </c>
      <c r="G42" s="761">
        <v>1518.0276081660654</v>
      </c>
      <c r="H42" s="806">
        <v>212.73239083534997</v>
      </c>
      <c r="I42" s="762">
        <v>3244.1222173042911</v>
      </c>
      <c r="J42" s="785">
        <v>927.45750337247637</v>
      </c>
      <c r="K42" s="799">
        <v>1612.7555936907952</v>
      </c>
      <c r="L42" s="762">
        <v>14432.242699241022</v>
      </c>
      <c r="M42" s="798">
        <v>16930.691061670561</v>
      </c>
      <c r="N42" s="798">
        <v>19638.340270474531</v>
      </c>
      <c r="O42" s="332">
        <v>-4.2154099965046044E-3</v>
      </c>
      <c r="P42" s="332">
        <v>-3.9999999999054126E-2</v>
      </c>
      <c r="Q42" s="378"/>
      <c r="R42" s="378"/>
      <c r="S42" s="378"/>
      <c r="T42" s="378"/>
      <c r="U42" s="378"/>
      <c r="V42" s="378"/>
      <c r="W42" s="378"/>
    </row>
    <row r="43" spans="1:23" s="324" customFormat="1" ht="14.25" customHeight="1">
      <c r="A43" s="1055"/>
      <c r="B43" s="814" t="s">
        <v>394</v>
      </c>
      <c r="C43" s="784">
        <v>961.24085742235002</v>
      </c>
      <c r="D43" s="784">
        <v>587.00700162731164</v>
      </c>
      <c r="E43" s="762">
        <v>9579.119901628661</v>
      </c>
      <c r="F43" s="762">
        <v>3133.1851124235668</v>
      </c>
      <c r="G43" s="761">
        <v>1600.597343289304</v>
      </c>
      <c r="H43" s="806">
        <v>263.47885664130996</v>
      </c>
      <c r="I43" s="762">
        <v>3319.8387384414282</v>
      </c>
      <c r="J43" s="785">
        <v>929.80508355249651</v>
      </c>
      <c r="K43" s="799">
        <v>1744.8040730205396</v>
      </c>
      <c r="L43" s="762">
        <v>14064.272965620454</v>
      </c>
      <c r="M43" s="798">
        <v>17205.506698392288</v>
      </c>
      <c r="N43" s="798">
        <v>18977.759019865138</v>
      </c>
      <c r="O43" s="332">
        <v>-9.4215409995058508E-2</v>
      </c>
      <c r="P43" s="332">
        <v>9.9999999965802999E-3</v>
      </c>
      <c r="Q43" s="378"/>
      <c r="R43" s="378"/>
      <c r="S43" s="378"/>
      <c r="T43" s="378"/>
      <c r="U43" s="378"/>
      <c r="V43" s="378"/>
      <c r="W43" s="378"/>
    </row>
    <row r="44" spans="1:23" ht="20.25" customHeight="1">
      <c r="A44" s="233"/>
      <c r="B44" s="233"/>
      <c r="C44" s="233"/>
      <c r="D44" s="233"/>
      <c r="E44" s="233"/>
      <c r="F44" s="233"/>
      <c r="G44" s="233"/>
      <c r="H44" s="233"/>
      <c r="I44" s="233"/>
      <c r="J44" s="233"/>
      <c r="K44" s="233"/>
      <c r="L44" s="233"/>
      <c r="M44" s="233"/>
      <c r="N44" s="232"/>
    </row>
    <row r="45" spans="1:23">
      <c r="C45" s="1687"/>
      <c r="D45" s="1687"/>
      <c r="E45" s="1687"/>
      <c r="F45" s="1687"/>
      <c r="G45" s="1687"/>
      <c r="H45" s="1687"/>
      <c r="I45" s="1687"/>
      <c r="J45" s="1687"/>
      <c r="K45" s="1687"/>
      <c r="L45" s="1687"/>
      <c r="M45" s="1687"/>
      <c r="N45" s="1687"/>
    </row>
    <row r="46" spans="1:23">
      <c r="B46" s="3"/>
      <c r="C46" s="1687"/>
      <c r="D46" s="1687"/>
      <c r="E46" s="1687"/>
      <c r="F46" s="1687"/>
      <c r="G46" s="1687"/>
      <c r="H46" s="1687"/>
      <c r="I46" s="1687"/>
      <c r="J46" s="1687"/>
      <c r="K46" s="1687"/>
      <c r="L46" s="1687"/>
      <c r="M46" s="1687"/>
      <c r="N46" s="1687"/>
      <c r="P46" s="1688"/>
    </row>
    <row r="47" spans="1:23" ht="14.25">
      <c r="A47" s="337" t="s">
        <v>787</v>
      </c>
      <c r="B47" s="3"/>
      <c r="C47" s="3"/>
      <c r="D47" s="3"/>
      <c r="E47" s="3"/>
      <c r="F47" s="3"/>
      <c r="G47" s="3"/>
      <c r="H47" s="3"/>
      <c r="I47" s="3"/>
      <c r="J47" s="3"/>
      <c r="K47" s="3"/>
      <c r="L47" s="3"/>
      <c r="M47" s="3"/>
      <c r="N47" s="3"/>
    </row>
    <row r="49" spans="1:1">
      <c r="A49" s="639" t="s">
        <v>1696</v>
      </c>
    </row>
    <row r="50" spans="1:1">
      <c r="A50" s="154">
        <v>44448.512419907405</v>
      </c>
    </row>
  </sheetData>
  <mergeCells count="2">
    <mergeCell ref="K8:L10"/>
    <mergeCell ref="M8:N10"/>
  </mergeCells>
  <phoneticPr fontId="0" type="noConversion"/>
  <printOptions horizontalCentered="1" verticalCentered="1"/>
  <pageMargins left="0" right="0" top="0" bottom="0" header="0.511811023622047" footer="0.511811023622047"/>
  <pageSetup paperSize="9" scale="75" orientation="landscape"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pageSetUpPr fitToPage="1"/>
  </sheetPr>
  <dimension ref="A1:V56"/>
  <sheetViews>
    <sheetView zoomScale="85" zoomScaleNormal="85" workbookViewId="0">
      <pane ySplit="12" topLeftCell="A40" activePane="bottomLeft" state="frozen"/>
      <selection activeCell="B4" sqref="B4"/>
      <selection pane="bottomLeft" activeCell="B4" sqref="B4"/>
    </sheetView>
  </sheetViews>
  <sheetFormatPr defaultColWidth="7.85546875" defaultRowHeight="12.75" outlineLevelCol="2"/>
  <cols>
    <col min="1" max="1" width="9.28515625" style="6" customWidth="1" outlineLevel="1" collapsed="1"/>
    <col min="2" max="2" width="9.28515625" style="6" customWidth="1" outlineLevel="2" collapsed="1"/>
    <col min="3" max="16" width="11.7109375" style="6" customWidth="1"/>
    <col min="17" max="17" width="13.85546875" style="6" customWidth="1"/>
    <col min="18" max="16384" width="7.85546875" style="6"/>
  </cols>
  <sheetData>
    <row r="1" spans="1:17" ht="18" customHeight="1">
      <c r="A1" s="18" t="s">
        <v>788</v>
      </c>
      <c r="B1" s="1"/>
      <c r="C1" s="1"/>
      <c r="D1" s="1"/>
      <c r="E1" s="1"/>
      <c r="F1" s="1"/>
      <c r="G1" s="1"/>
      <c r="H1" s="1"/>
      <c r="I1" s="1"/>
      <c r="J1" s="1"/>
      <c r="K1" s="1"/>
      <c r="L1" s="1"/>
      <c r="M1" s="1"/>
      <c r="N1" s="1"/>
      <c r="O1" s="1"/>
      <c r="P1" s="1"/>
      <c r="Q1" s="1"/>
    </row>
    <row r="2" spans="1:17" ht="18" customHeight="1">
      <c r="A2" s="18" t="s">
        <v>724</v>
      </c>
      <c r="B2" s="1"/>
      <c r="C2" s="1"/>
      <c r="D2" s="1"/>
      <c r="E2" s="1"/>
      <c r="F2" s="1"/>
      <c r="G2" s="1"/>
      <c r="H2" s="1"/>
      <c r="I2" s="1"/>
      <c r="J2" s="1"/>
      <c r="K2" s="1"/>
      <c r="L2" s="1"/>
      <c r="M2" s="1"/>
      <c r="N2" s="1"/>
      <c r="O2" s="1"/>
      <c r="P2" s="1"/>
      <c r="Q2" s="1"/>
    </row>
    <row r="3" spans="1:17" ht="18" customHeight="1">
      <c r="A3" s="18" t="s">
        <v>725</v>
      </c>
      <c r="B3" s="1"/>
      <c r="C3" s="1"/>
      <c r="D3" s="1"/>
      <c r="E3" s="1"/>
      <c r="F3" s="1"/>
      <c r="G3" s="1"/>
      <c r="H3" s="1"/>
      <c r="I3" s="1"/>
      <c r="J3" s="1"/>
      <c r="K3" s="1"/>
      <c r="L3" s="1"/>
      <c r="M3" s="1"/>
      <c r="N3" s="1"/>
      <c r="O3" s="203"/>
      <c r="P3" s="1652"/>
      <c r="Q3" s="8"/>
    </row>
    <row r="4" spans="1:17" ht="18" customHeight="1">
      <c r="A4" s="1436" t="s">
        <v>41</v>
      </c>
      <c r="B4" s="1"/>
      <c r="C4" s="1"/>
      <c r="D4" s="1"/>
      <c r="E4" s="1"/>
      <c r="F4" s="1"/>
      <c r="G4" s="1"/>
      <c r="H4" s="1"/>
      <c r="I4" s="1"/>
      <c r="J4" s="1"/>
      <c r="K4" s="1"/>
      <c r="L4" s="1"/>
      <c r="M4" s="1"/>
      <c r="N4" s="1"/>
      <c r="O4" s="1"/>
      <c r="P4" s="1"/>
      <c r="Q4" s="1"/>
    </row>
    <row r="5" spans="1:17" ht="18" customHeight="1">
      <c r="A5" s="1436" t="s">
        <v>40</v>
      </c>
      <c r="B5" s="1"/>
      <c r="C5" s="1"/>
      <c r="D5" s="1"/>
      <c r="E5" s="1"/>
      <c r="F5" s="1"/>
      <c r="G5" s="1"/>
      <c r="H5" s="1"/>
      <c r="I5" s="1"/>
      <c r="J5" s="1"/>
      <c r="K5" s="1"/>
      <c r="L5" s="1"/>
      <c r="M5" s="1"/>
      <c r="N5" s="1"/>
      <c r="O5" s="1"/>
      <c r="P5" s="1"/>
      <c r="Q5" s="1"/>
    </row>
    <row r="6" spans="1:17" ht="14.25" customHeight="1">
      <c r="A6" s="9" t="s">
        <v>346</v>
      </c>
      <c r="B6" s="8"/>
      <c r="P6" s="181"/>
      <c r="Q6" s="181" t="s">
        <v>347</v>
      </c>
    </row>
    <row r="7" spans="1:17" s="52" customFormat="1" ht="18" customHeight="1">
      <c r="A7" s="49"/>
      <c r="B7" s="50"/>
      <c r="C7" s="281" t="s">
        <v>789</v>
      </c>
      <c r="D7" s="130"/>
      <c r="E7" s="130"/>
      <c r="F7" s="130"/>
      <c r="G7" s="130"/>
      <c r="H7" s="130"/>
      <c r="I7" s="1456"/>
      <c r="J7" s="1653"/>
      <c r="K7" s="1456"/>
      <c r="L7" s="1438" t="s">
        <v>790</v>
      </c>
      <c r="M7" s="50"/>
      <c r="N7" s="48"/>
      <c r="O7" s="1654"/>
      <c r="P7" s="105"/>
      <c r="Q7" s="86"/>
    </row>
    <row r="8" spans="1:17" s="44" customFormat="1" ht="18" customHeight="1">
      <c r="A8" s="68"/>
      <c r="B8" s="66"/>
      <c r="C8" s="102" t="s">
        <v>368</v>
      </c>
      <c r="D8" s="61"/>
      <c r="E8" s="63" t="s">
        <v>791</v>
      </c>
      <c r="F8" s="72"/>
      <c r="G8" s="122"/>
      <c r="H8" s="122"/>
      <c r="I8" s="72" t="s">
        <v>462</v>
      </c>
      <c r="J8" s="103"/>
      <c r="K8" s="864" t="s">
        <v>359</v>
      </c>
      <c r="L8" s="118"/>
      <c r="M8" s="61" t="s">
        <v>792</v>
      </c>
      <c r="N8" s="60"/>
      <c r="O8" s="66" t="s">
        <v>793</v>
      </c>
      <c r="P8" s="66"/>
      <c r="Q8" s="78"/>
    </row>
    <row r="9" spans="1:17" s="44" customFormat="1" ht="18" customHeight="1">
      <c r="A9" s="27" t="s">
        <v>356</v>
      </c>
      <c r="B9" s="78"/>
      <c r="C9" s="102" t="s">
        <v>730</v>
      </c>
      <c r="D9" s="66"/>
      <c r="E9" s="68" t="s">
        <v>436</v>
      </c>
      <c r="F9" s="60"/>
      <c r="G9" s="61" t="s">
        <v>528</v>
      </c>
      <c r="H9" s="60"/>
      <c r="I9" s="61" t="s">
        <v>794</v>
      </c>
      <c r="J9" s="60"/>
      <c r="K9" s="61" t="s">
        <v>370</v>
      </c>
      <c r="L9" s="60"/>
      <c r="M9" s="61" t="s">
        <v>795</v>
      </c>
      <c r="N9" s="60"/>
      <c r="O9" s="66" t="s">
        <v>796</v>
      </c>
      <c r="P9" s="61"/>
      <c r="Q9" s="60"/>
    </row>
    <row r="10" spans="1:17" s="44" customFormat="1" ht="18" customHeight="1">
      <c r="A10" s="87" t="s">
        <v>364</v>
      </c>
      <c r="B10" s="66"/>
      <c r="C10" s="306"/>
      <c r="D10" s="79"/>
      <c r="E10" s="68" t="s">
        <v>441</v>
      </c>
      <c r="F10" s="60"/>
      <c r="G10" s="61" t="s">
        <v>445</v>
      </c>
      <c r="H10" s="60"/>
      <c r="I10" s="61" t="s">
        <v>797</v>
      </c>
      <c r="J10" s="60"/>
      <c r="K10" s="306"/>
      <c r="L10" s="60"/>
      <c r="M10" s="74"/>
      <c r="N10" s="57"/>
      <c r="O10" s="61"/>
      <c r="P10" s="61"/>
      <c r="Q10" s="64"/>
    </row>
    <row r="11" spans="1:17" s="150" customFormat="1" ht="18" customHeight="1">
      <c r="A11" s="149"/>
      <c r="B11" s="101"/>
      <c r="C11" s="307" t="s">
        <v>782</v>
      </c>
      <c r="D11" s="308" t="s">
        <v>366</v>
      </c>
      <c r="E11" s="307" t="s">
        <v>782</v>
      </c>
      <c r="F11" s="308" t="s">
        <v>366</v>
      </c>
      <c r="G11" s="307" t="s">
        <v>782</v>
      </c>
      <c r="H11" s="308" t="s">
        <v>366</v>
      </c>
      <c r="I11" s="307" t="s">
        <v>782</v>
      </c>
      <c r="J11" s="308" t="s">
        <v>366</v>
      </c>
      <c r="K11" s="307" t="s">
        <v>782</v>
      </c>
      <c r="L11" s="308" t="s">
        <v>366</v>
      </c>
      <c r="M11" s="307" t="s">
        <v>782</v>
      </c>
      <c r="N11" s="308" t="s">
        <v>366</v>
      </c>
      <c r="O11" s="307" t="s">
        <v>782</v>
      </c>
      <c r="P11" s="308" t="s">
        <v>366</v>
      </c>
      <c r="Q11" s="70" t="s">
        <v>359</v>
      </c>
    </row>
    <row r="12" spans="1:17" s="44" customFormat="1" ht="18" customHeight="1">
      <c r="A12" s="53"/>
      <c r="B12" s="72"/>
      <c r="C12" s="1159" t="s">
        <v>133</v>
      </c>
      <c r="D12" s="55" t="s">
        <v>783</v>
      </c>
      <c r="E12" s="58" t="s">
        <v>133</v>
      </c>
      <c r="F12" s="58" t="s">
        <v>783</v>
      </c>
      <c r="G12" s="58" t="s">
        <v>133</v>
      </c>
      <c r="H12" s="58" t="s">
        <v>783</v>
      </c>
      <c r="I12" s="58" t="s">
        <v>133</v>
      </c>
      <c r="J12" s="58" t="s">
        <v>783</v>
      </c>
      <c r="K12" s="58" t="s">
        <v>133</v>
      </c>
      <c r="L12" s="58" t="s">
        <v>783</v>
      </c>
      <c r="M12" s="58" t="s">
        <v>133</v>
      </c>
      <c r="N12" s="58" t="s">
        <v>783</v>
      </c>
      <c r="O12" s="58" t="s">
        <v>133</v>
      </c>
      <c r="P12" s="58" t="s">
        <v>783</v>
      </c>
      <c r="Q12" s="58" t="s">
        <v>370</v>
      </c>
    </row>
    <row r="13" spans="1:17" s="324" customFormat="1" ht="20.25" customHeight="1">
      <c r="A13" s="429">
        <v>2011</v>
      </c>
      <c r="B13" s="550"/>
      <c r="C13" s="799">
        <v>1556.16884913688</v>
      </c>
      <c r="D13" s="799">
        <v>226.57153637152999</v>
      </c>
      <c r="E13" s="799">
        <v>1547.1787541570645</v>
      </c>
      <c r="F13" s="799">
        <v>687.47750350158356</v>
      </c>
      <c r="G13" s="799">
        <v>1307.5062747923755</v>
      </c>
      <c r="H13" s="863">
        <v>106.99917434850003</v>
      </c>
      <c r="I13" s="760">
        <v>2877.7831237152423</v>
      </c>
      <c r="J13" s="799">
        <v>1101.9360302555663</v>
      </c>
      <c r="K13" s="760">
        <v>7288.6570018015627</v>
      </c>
      <c r="L13" s="799">
        <v>2122.9842444771798</v>
      </c>
      <c r="M13" s="863">
        <v>251.1285281917545</v>
      </c>
      <c r="N13" s="781">
        <v>2278.8924093473429</v>
      </c>
      <c r="O13" s="781">
        <v>7539.762529993317</v>
      </c>
      <c r="P13" s="781">
        <v>4401.8966538245231</v>
      </c>
      <c r="Q13" s="781">
        <v>11941.659183817839</v>
      </c>
    </row>
    <row r="14" spans="1:17" s="432" customFormat="1" ht="14.25" customHeight="1">
      <c r="A14" s="377">
        <v>2012</v>
      </c>
      <c r="B14" s="1350"/>
      <c r="C14" s="1655">
        <v>1797.9103931323498</v>
      </c>
      <c r="D14" s="1655">
        <v>170.13048565420709</v>
      </c>
      <c r="E14" s="1655">
        <v>1569.1258188786451</v>
      </c>
      <c r="F14" s="1655">
        <v>620.59759568519462</v>
      </c>
      <c r="G14" s="1655">
        <v>1619.6871312909807</v>
      </c>
      <c r="H14" s="1656">
        <v>111.13161018064004</v>
      </c>
      <c r="I14" s="1657">
        <v>2895.3677008455479</v>
      </c>
      <c r="J14" s="1655">
        <v>1164.3354288193968</v>
      </c>
      <c r="K14" s="1657">
        <v>7882.0910441475235</v>
      </c>
      <c r="L14" s="1655">
        <v>2066.0951203394384</v>
      </c>
      <c r="M14" s="1656">
        <v>188.64716176377979</v>
      </c>
      <c r="N14" s="1658">
        <v>2816.7542907690417</v>
      </c>
      <c r="O14" s="1658">
        <v>8070.7382059113033</v>
      </c>
      <c r="P14" s="1658">
        <v>4882.8994111084812</v>
      </c>
      <c r="Q14" s="1658">
        <v>12953.637617019785</v>
      </c>
    </row>
    <row r="15" spans="1:17" s="432" customFormat="1" ht="14.25" customHeight="1">
      <c r="A15" s="377">
        <v>2013</v>
      </c>
      <c r="B15" s="1350"/>
      <c r="C15" s="1655">
        <v>1809.7895648220001</v>
      </c>
      <c r="D15" s="1655">
        <v>165.36161861299999</v>
      </c>
      <c r="E15" s="1655">
        <v>1799.7892508809998</v>
      </c>
      <c r="F15" s="1655">
        <v>534.9333996546975</v>
      </c>
      <c r="G15" s="1655">
        <v>1834.7114484029998</v>
      </c>
      <c r="H15" s="1656">
        <v>117.924708376</v>
      </c>
      <c r="I15" s="1657">
        <v>3129.0554168500003</v>
      </c>
      <c r="J15" s="1655">
        <v>1281.5628087520001</v>
      </c>
      <c r="K15" s="1657">
        <v>8573.3556809560014</v>
      </c>
      <c r="L15" s="1655">
        <v>2099.7825353956978</v>
      </c>
      <c r="M15" s="1656">
        <v>189.96882283799999</v>
      </c>
      <c r="N15" s="1658">
        <v>4065.5952140363852</v>
      </c>
      <c r="O15" s="1658">
        <v>8763.3645037939987</v>
      </c>
      <c r="P15" s="1658">
        <v>6165.3777494320821</v>
      </c>
      <c r="Q15" s="1658">
        <v>14928.792253226084</v>
      </c>
    </row>
    <row r="16" spans="1:17" s="432" customFormat="1" ht="14.25" customHeight="1">
      <c r="A16" s="377">
        <v>2014</v>
      </c>
      <c r="B16" s="1350"/>
      <c r="C16" s="1655">
        <v>1714.203235429</v>
      </c>
      <c r="D16" s="1655">
        <v>164.92444879741998</v>
      </c>
      <c r="E16" s="1655">
        <v>1975.5588367181581</v>
      </c>
      <c r="F16" s="1655">
        <v>626.30340113396289</v>
      </c>
      <c r="G16" s="1655">
        <v>2095.3980543080897</v>
      </c>
      <c r="H16" s="1656">
        <v>146.06780562385799</v>
      </c>
      <c r="I16" s="1657">
        <v>3253.4236309580001</v>
      </c>
      <c r="J16" s="1655">
        <v>1165.5019795356361</v>
      </c>
      <c r="K16" s="1657">
        <v>9038.5837574132493</v>
      </c>
      <c r="L16" s="1655">
        <v>2102.7976350908771</v>
      </c>
      <c r="M16" s="1656">
        <v>213.49642814516801</v>
      </c>
      <c r="N16" s="1658">
        <v>4243.2459284253646</v>
      </c>
      <c r="O16" s="1658">
        <v>9252.0801855584159</v>
      </c>
      <c r="P16" s="1658">
        <v>6346.0435635162412</v>
      </c>
      <c r="Q16" s="1658">
        <v>15598.123749074657</v>
      </c>
    </row>
    <row r="17" spans="1:22" s="432" customFormat="1" ht="14.25" customHeight="1">
      <c r="A17" s="377">
        <v>2015</v>
      </c>
      <c r="B17" s="1350"/>
      <c r="C17" s="1655">
        <v>1672.281885678</v>
      </c>
      <c r="D17" s="1655">
        <v>179.36352555399998</v>
      </c>
      <c r="E17" s="1655">
        <v>2110.35265351</v>
      </c>
      <c r="F17" s="1655">
        <v>658.80836530932595</v>
      </c>
      <c r="G17" s="1655">
        <v>2355.6805967839755</v>
      </c>
      <c r="H17" s="1656">
        <v>157.191641207</v>
      </c>
      <c r="I17" s="1657">
        <v>2979.7970079750003</v>
      </c>
      <c r="J17" s="1655">
        <v>1255.8425372090001</v>
      </c>
      <c r="K17" s="1657">
        <v>9118.1621439469745</v>
      </c>
      <c r="L17" s="1655">
        <v>2251.2060692793257</v>
      </c>
      <c r="M17" s="1656">
        <v>152.737800349</v>
      </c>
      <c r="N17" s="1658">
        <v>4829.9228227470003</v>
      </c>
      <c r="O17" s="1658">
        <v>9270.8799442959753</v>
      </c>
      <c r="P17" s="1658">
        <v>7081.128892026326</v>
      </c>
      <c r="Q17" s="1658">
        <v>16351.978836322302</v>
      </c>
    </row>
    <row r="18" spans="1:22" s="432" customFormat="1" ht="14.25" customHeight="1">
      <c r="A18" s="377">
        <v>2016</v>
      </c>
      <c r="B18" s="1350"/>
      <c r="C18" s="1655">
        <v>1548.9306743479999</v>
      </c>
      <c r="D18" s="1655">
        <v>299.88302245900002</v>
      </c>
      <c r="E18" s="1655">
        <v>2138.2177681282806</v>
      </c>
      <c r="F18" s="1655">
        <v>642.39612286427302</v>
      </c>
      <c r="G18" s="1655">
        <v>2443.1577384605698</v>
      </c>
      <c r="H18" s="1656">
        <v>183.89637760749</v>
      </c>
      <c r="I18" s="1657">
        <v>2815.1366956491897</v>
      </c>
      <c r="J18" s="1655">
        <v>1409.8092395999436</v>
      </c>
      <c r="K18" s="1657">
        <v>8945.4428765860393</v>
      </c>
      <c r="L18" s="1655">
        <v>2535.9847625307066</v>
      </c>
      <c r="M18" s="1656">
        <v>158.0261041832</v>
      </c>
      <c r="N18" s="1658">
        <v>4928.5634138900705</v>
      </c>
      <c r="O18" s="1658">
        <v>9103.4489807692389</v>
      </c>
      <c r="P18" s="1658">
        <v>7464.5681764207766</v>
      </c>
      <c r="Q18" s="1658">
        <v>16568.017157190017</v>
      </c>
    </row>
    <row r="19" spans="1:22" s="432" customFormat="1" ht="14.25" customHeight="1">
      <c r="A19" s="377">
        <v>2017</v>
      </c>
      <c r="B19" s="1350"/>
      <c r="C19" s="1655">
        <v>1658.5401377600001</v>
      </c>
      <c r="D19" s="1655">
        <v>257.598066604</v>
      </c>
      <c r="E19" s="1655">
        <v>2134.9269323283997</v>
      </c>
      <c r="F19" s="1655">
        <v>693.18820968432033</v>
      </c>
      <c r="G19" s="1655">
        <v>2741.7006905260005</v>
      </c>
      <c r="H19" s="1656">
        <v>229.279125158</v>
      </c>
      <c r="I19" s="1657">
        <v>2619.4627705481503</v>
      </c>
      <c r="J19" s="1655">
        <v>1649.1425237341805</v>
      </c>
      <c r="K19" s="1657">
        <v>9154.6305311625511</v>
      </c>
      <c r="L19" s="1655">
        <v>2829.2079251805008</v>
      </c>
      <c r="M19" s="1656">
        <v>172.2957792652</v>
      </c>
      <c r="N19" s="1658">
        <v>4827.4509329550283</v>
      </c>
      <c r="O19" s="1658">
        <v>9326.9063104277502</v>
      </c>
      <c r="P19" s="1658">
        <v>7656.6788581355286</v>
      </c>
      <c r="Q19" s="1658">
        <v>16983.585168563281</v>
      </c>
    </row>
    <row r="20" spans="1:22" s="408" customFormat="1" ht="14.25" customHeight="1">
      <c r="A20" s="898">
        <v>2018</v>
      </c>
      <c r="B20" s="899"/>
      <c r="C20" s="1659">
        <v>1480.339986448</v>
      </c>
      <c r="D20" s="750">
        <v>290.56115872099997</v>
      </c>
      <c r="E20" s="750">
        <v>2134.0426124744909</v>
      </c>
      <c r="F20" s="1660">
        <v>759.88987518958083</v>
      </c>
      <c r="G20" s="750">
        <v>2696.6852895997249</v>
      </c>
      <c r="H20" s="782">
        <v>195.01292367800005</v>
      </c>
      <c r="I20" s="960">
        <v>2688.1539384421294</v>
      </c>
      <c r="J20" s="750">
        <v>1843.3839913000925</v>
      </c>
      <c r="K20" s="960">
        <v>8999.2218269643454</v>
      </c>
      <c r="L20" s="750">
        <v>3088.8479488886733</v>
      </c>
      <c r="M20" s="782">
        <v>199.76937123637001</v>
      </c>
      <c r="N20" s="757">
        <v>5565.815441740473</v>
      </c>
      <c r="O20" s="1661">
        <v>9199.0011982007181</v>
      </c>
      <c r="P20" s="1661">
        <v>8654.6633906291463</v>
      </c>
      <c r="Q20" s="1661">
        <v>17853.664588829866</v>
      </c>
    </row>
    <row r="21" spans="1:22" s="408" customFormat="1" ht="14.25" customHeight="1">
      <c r="A21" s="898">
        <v>2019</v>
      </c>
      <c r="B21" s="899"/>
      <c r="C21" s="1659">
        <v>1257.1342190884593</v>
      </c>
      <c r="D21" s="750">
        <v>358.38801689204217</v>
      </c>
      <c r="E21" s="750">
        <v>2091.7532694730303</v>
      </c>
      <c r="F21" s="1660">
        <v>886.74787459117942</v>
      </c>
      <c r="G21" s="750">
        <v>3048.325487999055</v>
      </c>
      <c r="H21" s="782">
        <v>191.01886261499988</v>
      </c>
      <c r="I21" s="960">
        <v>3302.7551202315435</v>
      </c>
      <c r="J21" s="750">
        <v>1996.459685033853</v>
      </c>
      <c r="K21" s="960">
        <v>9699.9680967920867</v>
      </c>
      <c r="L21" s="750">
        <v>3432.6144391320745</v>
      </c>
      <c r="M21" s="782">
        <v>210.41152702788196</v>
      </c>
      <c r="N21" s="757">
        <v>4621.4441194674582</v>
      </c>
      <c r="O21" s="1661">
        <v>9910.3526238199702</v>
      </c>
      <c r="P21" s="1661">
        <v>8054.048558599533</v>
      </c>
      <c r="Q21" s="1661">
        <v>17964.401182419504</v>
      </c>
    </row>
    <row r="22" spans="1:22" s="408" customFormat="1" ht="14.25" customHeight="1">
      <c r="A22" s="1099">
        <v>2020</v>
      </c>
      <c r="B22" s="1448"/>
      <c r="C22" s="1662">
        <v>1081.9570317456701</v>
      </c>
      <c r="D22" s="1663">
        <v>224.40211251746001</v>
      </c>
      <c r="E22" s="1663">
        <v>2328.1221359915426</v>
      </c>
      <c r="F22" s="1664">
        <v>959.86336410280069</v>
      </c>
      <c r="G22" s="1663">
        <v>3507.4906951062749</v>
      </c>
      <c r="H22" s="1665">
        <v>231.74947660960973</v>
      </c>
      <c r="I22" s="1610">
        <v>3528.435897748966</v>
      </c>
      <c r="J22" s="1663">
        <v>1691.386500907136</v>
      </c>
      <c r="K22" s="1610">
        <v>10446.005760592454</v>
      </c>
      <c r="L22" s="1663">
        <v>3107.4014541370061</v>
      </c>
      <c r="M22" s="1665">
        <v>331.57058985018591</v>
      </c>
      <c r="N22" s="1666">
        <v>3023.2817317133336</v>
      </c>
      <c r="O22" s="1667">
        <v>10777.57635044264</v>
      </c>
      <c r="P22" s="1667">
        <v>6130.683185850341</v>
      </c>
      <c r="Q22" s="1667">
        <v>16908.259536292979</v>
      </c>
    </row>
    <row r="23" spans="1:22" s="408" customFormat="1" ht="20.25" customHeight="1">
      <c r="A23" s="898">
        <v>2019</v>
      </c>
      <c r="B23" s="899" t="s">
        <v>216</v>
      </c>
      <c r="C23" s="1659">
        <v>1373.1387409429999</v>
      </c>
      <c r="D23" s="750">
        <v>328.07352690300002</v>
      </c>
      <c r="E23" s="750">
        <v>2044.1583306662751</v>
      </c>
      <c r="F23" s="1660">
        <v>819.73682936507066</v>
      </c>
      <c r="G23" s="750">
        <v>2981.1792442206611</v>
      </c>
      <c r="H23" s="782">
        <v>192.5794195819999</v>
      </c>
      <c r="I23" s="960">
        <v>3229.178890258142</v>
      </c>
      <c r="J23" s="750">
        <v>1959.5451466892678</v>
      </c>
      <c r="K23" s="960">
        <v>9627.6848950310796</v>
      </c>
      <c r="L23" s="750">
        <v>3299.9349225393385</v>
      </c>
      <c r="M23" s="782">
        <v>220.83763812413002</v>
      </c>
      <c r="N23" s="757">
        <v>4081.39458833362</v>
      </c>
      <c r="O23" s="1661">
        <v>9848.4725331552108</v>
      </c>
      <c r="P23" s="1661">
        <v>7381.3295108729581</v>
      </c>
      <c r="Q23" s="757">
        <v>17229.802044028169</v>
      </c>
    </row>
    <row r="24" spans="1:22" s="408" customFormat="1" ht="14.25" customHeight="1">
      <c r="A24" s="898"/>
      <c r="B24" s="899" t="s">
        <v>217</v>
      </c>
      <c r="C24" s="1659">
        <v>1257.1342190884593</v>
      </c>
      <c r="D24" s="750">
        <v>358.38801689204217</v>
      </c>
      <c r="E24" s="750">
        <v>2091.7532694730303</v>
      </c>
      <c r="F24" s="1660">
        <v>886.74787459117942</v>
      </c>
      <c r="G24" s="750">
        <v>3048.325487999055</v>
      </c>
      <c r="H24" s="782">
        <v>191.01886261499988</v>
      </c>
      <c r="I24" s="960">
        <v>3302.7551202315435</v>
      </c>
      <c r="J24" s="750">
        <v>1996.459685033853</v>
      </c>
      <c r="K24" s="960">
        <v>9699.9610967920889</v>
      </c>
      <c r="L24" s="750">
        <v>3432.6044391320747</v>
      </c>
      <c r="M24" s="782">
        <v>210.41152702788196</v>
      </c>
      <c r="N24" s="757">
        <v>4621.4441194674582</v>
      </c>
      <c r="O24" s="1661">
        <v>9910.3526238199702</v>
      </c>
      <c r="P24" s="1661">
        <v>8054.048558599533</v>
      </c>
      <c r="Q24" s="757">
        <v>17964.401182419504</v>
      </c>
    </row>
    <row r="25" spans="1:22" s="408" customFormat="1" ht="21" customHeight="1">
      <c r="A25" s="898">
        <v>2020</v>
      </c>
      <c r="B25" s="899" t="s">
        <v>214</v>
      </c>
      <c r="C25" s="1659">
        <v>1353.8269665009998</v>
      </c>
      <c r="D25" s="750">
        <v>287.37401800600003</v>
      </c>
      <c r="E25" s="750">
        <v>2146.0100240905253</v>
      </c>
      <c r="F25" s="1660">
        <v>1006.1355366213854</v>
      </c>
      <c r="G25" s="750">
        <v>3123.0569687083121</v>
      </c>
      <c r="H25" s="782">
        <v>225.96731922099988</v>
      </c>
      <c r="I25" s="960">
        <v>3291.2018987197739</v>
      </c>
      <c r="J25" s="750">
        <v>1963.6953557720356</v>
      </c>
      <c r="K25" s="960">
        <v>9914.0858580196109</v>
      </c>
      <c r="L25" s="750">
        <v>3483.1722296204211</v>
      </c>
      <c r="M25" s="782">
        <v>209.09446801417997</v>
      </c>
      <c r="N25" s="757">
        <v>3824.0362147106734</v>
      </c>
      <c r="O25" s="1661">
        <v>10123.180326033791</v>
      </c>
      <c r="P25" s="757">
        <v>7307.2084443310941</v>
      </c>
      <c r="Q25" s="757">
        <v>17430.388770364887</v>
      </c>
    </row>
    <row r="26" spans="1:22" s="408" customFormat="1" ht="14.25" customHeight="1">
      <c r="A26" s="898"/>
      <c r="B26" s="899" t="s">
        <v>215</v>
      </c>
      <c r="C26" s="1659">
        <v>1017.2648940210003</v>
      </c>
      <c r="D26" s="750">
        <v>266.58081762049</v>
      </c>
      <c r="E26" s="750">
        <v>2346.8518285306186</v>
      </c>
      <c r="F26" s="1660">
        <v>986.84978241868748</v>
      </c>
      <c r="G26" s="750">
        <v>3400.0487349640011</v>
      </c>
      <c r="H26" s="782">
        <v>221.91104331081496</v>
      </c>
      <c r="I26" s="960">
        <v>3322.6043107061259</v>
      </c>
      <c r="J26" s="750">
        <v>1984.2598607469533</v>
      </c>
      <c r="K26" s="960">
        <v>10086.769768221746</v>
      </c>
      <c r="L26" s="750">
        <v>3459.5915040969462</v>
      </c>
      <c r="M26" s="782">
        <v>205.81399704385996</v>
      </c>
      <c r="N26" s="757">
        <v>3692.6889880389881</v>
      </c>
      <c r="O26" s="1661">
        <v>10292.583765265606</v>
      </c>
      <c r="P26" s="1661">
        <v>7152.2804921359348</v>
      </c>
      <c r="Q26" s="757">
        <v>17444.864257401539</v>
      </c>
    </row>
    <row r="27" spans="1:22" s="408" customFormat="1" ht="14.25" customHeight="1">
      <c r="A27" s="898"/>
      <c r="B27" s="899" t="s">
        <v>216</v>
      </c>
      <c r="C27" s="1659">
        <v>930.11053678999997</v>
      </c>
      <c r="D27" s="750">
        <v>258.48588348620001</v>
      </c>
      <c r="E27" s="750">
        <v>2260.4938829482567</v>
      </c>
      <c r="F27" s="1660">
        <v>1074.6881760898484</v>
      </c>
      <c r="G27" s="750">
        <v>3485.9589274725972</v>
      </c>
      <c r="H27" s="782">
        <v>224.99104768623897</v>
      </c>
      <c r="I27" s="960">
        <v>3461.0373386456467</v>
      </c>
      <c r="J27" s="750">
        <v>1703.0009652429067</v>
      </c>
      <c r="K27" s="960">
        <v>10137.600314467501</v>
      </c>
      <c r="L27" s="750">
        <v>3261.1660725051943</v>
      </c>
      <c r="M27" s="782">
        <v>245.02740039651997</v>
      </c>
      <c r="N27" s="757">
        <v>3645.5869344928128</v>
      </c>
      <c r="O27" s="1661">
        <v>10382.627714864022</v>
      </c>
      <c r="P27" s="1661">
        <v>6906.7530069980075</v>
      </c>
      <c r="Q27" s="757">
        <v>17289.380721862031</v>
      </c>
    </row>
    <row r="28" spans="1:22" s="408" customFormat="1" ht="14.25" customHeight="1">
      <c r="A28" s="898"/>
      <c r="B28" s="899" t="s">
        <v>217</v>
      </c>
      <c r="C28" s="1659">
        <v>1081.9570317456701</v>
      </c>
      <c r="D28" s="750">
        <v>224.40211251746001</v>
      </c>
      <c r="E28" s="750">
        <v>2328.1221359915426</v>
      </c>
      <c r="F28" s="1660">
        <v>959.86336410280069</v>
      </c>
      <c r="G28" s="750">
        <v>3507.4906951062749</v>
      </c>
      <c r="H28" s="782">
        <v>231.74947660960973</v>
      </c>
      <c r="I28" s="960">
        <v>3528.435897748966</v>
      </c>
      <c r="J28" s="750">
        <v>1691.386500907136</v>
      </c>
      <c r="K28" s="960">
        <v>10446.005760592454</v>
      </c>
      <c r="L28" s="750">
        <v>3107.401454137007</v>
      </c>
      <c r="M28" s="782">
        <v>331.57058985018591</v>
      </c>
      <c r="N28" s="757">
        <v>3023.2817317133336</v>
      </c>
      <c r="O28" s="1661">
        <v>10777.57635044264</v>
      </c>
      <c r="P28" s="1661">
        <v>6130.683185850341</v>
      </c>
      <c r="Q28" s="757">
        <v>16908.259536292979</v>
      </c>
    </row>
    <row r="29" spans="1:22" s="408" customFormat="1" ht="21" customHeight="1">
      <c r="A29" s="898">
        <v>2021</v>
      </c>
      <c r="B29" s="899" t="s">
        <v>214</v>
      </c>
      <c r="C29" s="1659">
        <v>1028.9968780741901</v>
      </c>
      <c r="D29" s="750">
        <v>200.80193454753001</v>
      </c>
      <c r="E29" s="750">
        <v>2399.0047915365767</v>
      </c>
      <c r="F29" s="1660">
        <v>912.30587540574959</v>
      </c>
      <c r="G29" s="750">
        <v>3513.1295810990396</v>
      </c>
      <c r="H29" s="782">
        <v>249.0430725151376</v>
      </c>
      <c r="I29" s="960">
        <v>3579.1853571760248</v>
      </c>
      <c r="J29" s="750">
        <v>1706.1687877918953</v>
      </c>
      <c r="K29" s="960">
        <v>10520.31660788583</v>
      </c>
      <c r="L29" s="750">
        <v>3068.3396702603127</v>
      </c>
      <c r="M29" s="782">
        <v>401.36278590039092</v>
      </c>
      <c r="N29" s="757">
        <v>2631.4714429498617</v>
      </c>
      <c r="O29" s="1661">
        <v>10921.659393786222</v>
      </c>
      <c r="P29" s="1661">
        <v>5699.8111132101749</v>
      </c>
      <c r="Q29" s="757">
        <v>16621.470506996397</v>
      </c>
    </row>
    <row r="30" spans="1:22" s="408" customFormat="1" ht="14.25" customHeight="1">
      <c r="A30" s="1099"/>
      <c r="B30" s="1448" t="s">
        <v>215</v>
      </c>
      <c r="C30" s="1662">
        <v>1050.01191594228</v>
      </c>
      <c r="D30" s="1663">
        <v>212.73239083534997</v>
      </c>
      <c r="E30" s="1663">
        <v>2472.2408888368636</v>
      </c>
      <c r="F30" s="1664">
        <v>1453.1591651651775</v>
      </c>
      <c r="G30" s="1663">
        <v>3609.6028765860433</v>
      </c>
      <c r="H30" s="1665">
        <v>252.12070216983057</v>
      </c>
      <c r="I30" s="1610">
        <v>3494.6619959664426</v>
      </c>
      <c r="J30" s="1663">
        <v>1593.968247849019</v>
      </c>
      <c r="K30" s="1610">
        <v>10626.517677331629</v>
      </c>
      <c r="L30" s="1663">
        <v>3511.9605060193771</v>
      </c>
      <c r="M30" s="1665">
        <v>425.35570819275802</v>
      </c>
      <c r="N30" s="1666">
        <v>3237.5202033979858</v>
      </c>
      <c r="O30" s="1667">
        <v>11051.873385524386</v>
      </c>
      <c r="P30" s="1667">
        <v>6749.480709417363</v>
      </c>
      <c r="Q30" s="1667">
        <v>17801.354094941751</v>
      </c>
    </row>
    <row r="31" spans="1:22" s="324" customFormat="1" ht="20.25" customHeight="1">
      <c r="A31" s="429">
        <v>2020</v>
      </c>
      <c r="B31" s="550" t="s">
        <v>394</v>
      </c>
      <c r="C31" s="955">
        <v>1000.227656168</v>
      </c>
      <c r="D31" s="799">
        <v>284.64476050143998</v>
      </c>
      <c r="E31" s="799">
        <v>2274.3555267060301</v>
      </c>
      <c r="F31" s="804">
        <v>1041.5822051356929</v>
      </c>
      <c r="G31" s="799">
        <v>3471.3876837008697</v>
      </c>
      <c r="H31" s="863">
        <v>223.48553184335978</v>
      </c>
      <c r="I31" s="760">
        <v>3422.7309162177753</v>
      </c>
      <c r="J31" s="799">
        <v>1831.9843490531925</v>
      </c>
      <c r="K31" s="760">
        <v>10168.701782792676</v>
      </c>
      <c r="L31" s="799">
        <v>3381.7068465336852</v>
      </c>
      <c r="M31" s="863">
        <v>257.59684690762998</v>
      </c>
      <c r="N31" s="781">
        <v>3873.8212183750506</v>
      </c>
      <c r="O31" s="765">
        <v>10426.298629700306</v>
      </c>
      <c r="P31" s="765">
        <v>7255.5280649087363</v>
      </c>
      <c r="Q31" s="781">
        <v>17681.826694609041</v>
      </c>
      <c r="R31" s="378"/>
      <c r="S31" s="378"/>
      <c r="T31" s="378"/>
      <c r="U31" s="378"/>
      <c r="V31" s="378"/>
    </row>
    <row r="32" spans="1:22" s="324" customFormat="1" ht="14.25" customHeight="1">
      <c r="A32" s="1055"/>
      <c r="B32" s="814" t="s">
        <v>395</v>
      </c>
      <c r="C32" s="955">
        <v>977.07238162800013</v>
      </c>
      <c r="D32" s="799">
        <v>292.16282875542004</v>
      </c>
      <c r="E32" s="799">
        <v>2311.9336388538732</v>
      </c>
      <c r="F32" s="804">
        <v>1046.9359253021396</v>
      </c>
      <c r="G32" s="799">
        <v>3493.1851535917758</v>
      </c>
      <c r="H32" s="863">
        <v>227.71715210470413</v>
      </c>
      <c r="I32" s="760">
        <v>3408.623762664367</v>
      </c>
      <c r="J32" s="799">
        <v>1802.5112351147754</v>
      </c>
      <c r="K32" s="760">
        <v>10190.814565467015</v>
      </c>
      <c r="L32" s="799">
        <v>3369.3271412770396</v>
      </c>
      <c r="M32" s="863">
        <v>261.78940932885996</v>
      </c>
      <c r="N32" s="781">
        <v>3712.3947147118397</v>
      </c>
      <c r="O32" s="765">
        <v>10452.603974795875</v>
      </c>
      <c r="P32" s="765">
        <v>7081.7218559888788</v>
      </c>
      <c r="Q32" s="781">
        <v>17534.325830784754</v>
      </c>
      <c r="R32" s="378"/>
      <c r="S32" s="378"/>
      <c r="T32" s="378"/>
      <c r="U32" s="378"/>
      <c r="V32" s="378"/>
    </row>
    <row r="33" spans="1:22" s="324" customFormat="1" ht="14.25" customHeight="1">
      <c r="A33" s="1055"/>
      <c r="B33" s="814" t="s">
        <v>396</v>
      </c>
      <c r="C33" s="955">
        <v>930.11053678999997</v>
      </c>
      <c r="D33" s="799">
        <v>258.48588348620001</v>
      </c>
      <c r="E33" s="799">
        <v>2260.4938829482567</v>
      </c>
      <c r="F33" s="804">
        <v>1074.6881760898484</v>
      </c>
      <c r="G33" s="799">
        <v>3485.9589274725972</v>
      </c>
      <c r="H33" s="863">
        <v>224.99104768623897</v>
      </c>
      <c r="I33" s="760">
        <v>3461.0373386456467</v>
      </c>
      <c r="J33" s="799">
        <v>1703.0009652429067</v>
      </c>
      <c r="K33" s="760">
        <v>10137.600314467501</v>
      </c>
      <c r="L33" s="799">
        <v>3261.1660725051943</v>
      </c>
      <c r="M33" s="863">
        <v>245.02740039651997</v>
      </c>
      <c r="N33" s="781">
        <v>3645.5869344928128</v>
      </c>
      <c r="O33" s="765">
        <v>10382.627714864022</v>
      </c>
      <c r="P33" s="765">
        <v>6906.7530069980075</v>
      </c>
      <c r="Q33" s="781">
        <v>17289.380721862031</v>
      </c>
      <c r="R33" s="378"/>
      <c r="S33" s="378"/>
      <c r="T33" s="378"/>
      <c r="U33" s="378"/>
      <c r="V33" s="378"/>
    </row>
    <row r="34" spans="1:22" s="324" customFormat="1" ht="14.25" customHeight="1">
      <c r="A34" s="1055"/>
      <c r="B34" s="814" t="s">
        <v>397</v>
      </c>
      <c r="C34" s="955">
        <v>1066.35212667</v>
      </c>
      <c r="D34" s="799">
        <v>226.21399017785998</v>
      </c>
      <c r="E34" s="799">
        <v>2266.6222241126611</v>
      </c>
      <c r="F34" s="804">
        <v>1038.8492895774873</v>
      </c>
      <c r="G34" s="799">
        <v>3463.1391161854476</v>
      </c>
      <c r="H34" s="863">
        <v>221.05501207487691</v>
      </c>
      <c r="I34" s="760">
        <v>3498.7586368031557</v>
      </c>
      <c r="J34" s="799">
        <v>1678.3538777025246</v>
      </c>
      <c r="K34" s="760">
        <v>10294.851732422265</v>
      </c>
      <c r="L34" s="799">
        <v>3164.4621695327492</v>
      </c>
      <c r="M34" s="863">
        <v>293.01526513651993</v>
      </c>
      <c r="N34" s="781">
        <v>3135.2356358920642</v>
      </c>
      <c r="O34" s="765">
        <v>10587.866997558785</v>
      </c>
      <c r="P34" s="765">
        <v>6299.6978054248139</v>
      </c>
      <c r="Q34" s="781">
        <v>16887.564802983601</v>
      </c>
      <c r="R34" s="378"/>
      <c r="S34" s="378"/>
      <c r="T34" s="378"/>
      <c r="U34" s="378"/>
      <c r="V34" s="378"/>
    </row>
    <row r="35" spans="1:22" s="324" customFormat="1" ht="14.25" customHeight="1">
      <c r="A35" s="1055"/>
      <c r="B35" s="814" t="s">
        <v>398</v>
      </c>
      <c r="C35" s="955">
        <v>1055.4776296720102</v>
      </c>
      <c r="D35" s="799">
        <v>239.45291581089998</v>
      </c>
      <c r="E35" s="799">
        <v>2286.3617119934602</v>
      </c>
      <c r="F35" s="804">
        <v>935.81660236305902</v>
      </c>
      <c r="G35" s="799">
        <v>3482.5125822301411</v>
      </c>
      <c r="H35" s="863">
        <v>225.94905385179896</v>
      </c>
      <c r="I35" s="760">
        <v>3515.529722057136</v>
      </c>
      <c r="J35" s="799">
        <v>1720.4868145339979</v>
      </c>
      <c r="K35" s="760">
        <v>10339.861645952746</v>
      </c>
      <c r="L35" s="799">
        <v>3121.7053865597554</v>
      </c>
      <c r="M35" s="863">
        <v>278.2205619946169</v>
      </c>
      <c r="N35" s="781">
        <v>3101.5965782234653</v>
      </c>
      <c r="O35" s="765">
        <v>10618.082207947362</v>
      </c>
      <c r="P35" s="765">
        <v>6223.3019647832207</v>
      </c>
      <c r="Q35" s="781">
        <v>16841.384172730584</v>
      </c>
      <c r="R35" s="378"/>
      <c r="S35" s="378"/>
      <c r="T35" s="378"/>
      <c r="U35" s="378"/>
      <c r="V35" s="378"/>
    </row>
    <row r="36" spans="1:22" s="324" customFormat="1" ht="14.25" customHeight="1">
      <c r="A36" s="1055"/>
      <c r="B36" s="814" t="s">
        <v>399</v>
      </c>
      <c r="C36" s="955">
        <v>1081.9570317456701</v>
      </c>
      <c r="D36" s="799">
        <v>224.40211251746001</v>
      </c>
      <c r="E36" s="799">
        <v>2328.1221359915426</v>
      </c>
      <c r="F36" s="804">
        <v>959.86336410280069</v>
      </c>
      <c r="G36" s="799">
        <v>3507.4906951062749</v>
      </c>
      <c r="H36" s="863">
        <v>231.74947660960973</v>
      </c>
      <c r="I36" s="760">
        <v>3528.435897748966</v>
      </c>
      <c r="J36" s="799">
        <v>1691.386500907136</v>
      </c>
      <c r="K36" s="760">
        <v>10446.005760592454</v>
      </c>
      <c r="L36" s="799">
        <v>3107.401454137007</v>
      </c>
      <c r="M36" s="863">
        <v>331.57058985018591</v>
      </c>
      <c r="N36" s="781">
        <v>3023.2817317133336</v>
      </c>
      <c r="O36" s="765">
        <v>10777.57635044264</v>
      </c>
      <c r="P36" s="765">
        <v>6130.683185850341</v>
      </c>
      <c r="Q36" s="781">
        <v>16908.259536292979</v>
      </c>
      <c r="R36" s="378"/>
      <c r="S36" s="378"/>
      <c r="T36" s="378"/>
      <c r="U36" s="378"/>
      <c r="V36" s="378"/>
    </row>
    <row r="37" spans="1:22" s="324" customFormat="1" ht="20.25" customHeight="1">
      <c r="A37" s="1055">
        <v>2021</v>
      </c>
      <c r="B37" s="814" t="s">
        <v>400</v>
      </c>
      <c r="C37" s="955">
        <v>1029.1309407183799</v>
      </c>
      <c r="D37" s="799">
        <v>195.67863548576997</v>
      </c>
      <c r="E37" s="799">
        <v>2346.7101671352611</v>
      </c>
      <c r="F37" s="804">
        <v>942.91326996061957</v>
      </c>
      <c r="G37" s="799">
        <v>3527.558332402532</v>
      </c>
      <c r="H37" s="863">
        <v>229.14257724838816</v>
      </c>
      <c r="I37" s="760">
        <v>3524.9025057349577</v>
      </c>
      <c r="J37" s="799">
        <v>1646.3705059429312</v>
      </c>
      <c r="K37" s="760">
        <v>10428.301945991134</v>
      </c>
      <c r="L37" s="799">
        <v>3014.1149886377088</v>
      </c>
      <c r="M37" s="863">
        <v>360.56948669948383</v>
      </c>
      <c r="N37" s="781">
        <v>2694.5735643331991</v>
      </c>
      <c r="O37" s="765">
        <v>10788.871432690617</v>
      </c>
      <c r="P37" s="765">
        <v>5708.6885529709079</v>
      </c>
      <c r="Q37" s="781">
        <v>16497.559985661523</v>
      </c>
      <c r="R37" s="378"/>
      <c r="S37" s="378"/>
      <c r="T37" s="378"/>
      <c r="U37" s="378"/>
      <c r="V37" s="378"/>
    </row>
    <row r="38" spans="1:22" s="324" customFormat="1" ht="14.25" customHeight="1">
      <c r="A38" s="1055"/>
      <c r="B38" s="814" t="s">
        <v>401</v>
      </c>
      <c r="C38" s="955">
        <v>1012.67037934263</v>
      </c>
      <c r="D38" s="799">
        <v>198.87694142549998</v>
      </c>
      <c r="E38" s="799">
        <v>2377.0546601460474</v>
      </c>
      <c r="F38" s="804">
        <v>971.62917451385124</v>
      </c>
      <c r="G38" s="799">
        <v>3585.3398658005381</v>
      </c>
      <c r="H38" s="863">
        <v>234.03079899654588</v>
      </c>
      <c r="I38" s="760">
        <v>3564.5455860349907</v>
      </c>
      <c r="J38" s="799">
        <v>1629.7513907217904</v>
      </c>
      <c r="K38" s="760">
        <v>10539.610491324207</v>
      </c>
      <c r="L38" s="799">
        <v>3034.2883056576875</v>
      </c>
      <c r="M38" s="863">
        <v>394.77240519830497</v>
      </c>
      <c r="N38" s="781">
        <v>3261.8762468125692</v>
      </c>
      <c r="O38" s="765">
        <v>10934.382896522511</v>
      </c>
      <c r="P38" s="765">
        <v>6296.1645524702562</v>
      </c>
      <c r="Q38" s="781">
        <v>17230.557448992764</v>
      </c>
      <c r="R38" s="378"/>
      <c r="S38" s="378"/>
      <c r="T38" s="378"/>
      <c r="U38" s="378"/>
      <c r="V38" s="378"/>
    </row>
    <row r="39" spans="1:22" s="324" customFormat="1" ht="14.25" customHeight="1">
      <c r="A39" s="1055"/>
      <c r="B39" s="814" t="s">
        <v>390</v>
      </c>
      <c r="C39" s="955">
        <v>1028.9968780741901</v>
      </c>
      <c r="D39" s="799">
        <v>200.80193454753001</v>
      </c>
      <c r="E39" s="799">
        <v>2399.0047915365767</v>
      </c>
      <c r="F39" s="804">
        <v>912.30587540574959</v>
      </c>
      <c r="G39" s="799">
        <v>3513.1295810990396</v>
      </c>
      <c r="H39" s="863">
        <v>249.0430725151376</v>
      </c>
      <c r="I39" s="760">
        <v>3579.1853571760248</v>
      </c>
      <c r="J39" s="799">
        <v>1706.1687877918953</v>
      </c>
      <c r="K39" s="760">
        <v>10520.31660788583</v>
      </c>
      <c r="L39" s="799">
        <v>3068.3396702603127</v>
      </c>
      <c r="M39" s="863">
        <v>401.36278590039092</v>
      </c>
      <c r="N39" s="781">
        <v>2631.4714429498617</v>
      </c>
      <c r="O39" s="765">
        <v>10921.659393786222</v>
      </c>
      <c r="P39" s="765">
        <v>5699.8111132101749</v>
      </c>
      <c r="Q39" s="781">
        <v>16621.470506996397</v>
      </c>
      <c r="R39" s="378"/>
      <c r="S39" s="378"/>
      <c r="T39" s="378"/>
      <c r="U39" s="378"/>
      <c r="V39" s="378"/>
    </row>
    <row r="40" spans="1:22" s="324" customFormat="1" ht="14.25" customHeight="1">
      <c r="A40" s="1055"/>
      <c r="B40" s="814" t="s">
        <v>391</v>
      </c>
      <c r="C40" s="955">
        <v>1006.47256449068</v>
      </c>
      <c r="D40" s="799">
        <v>201.39631318986</v>
      </c>
      <c r="E40" s="799">
        <v>2446.720955929015</v>
      </c>
      <c r="F40" s="804">
        <v>1082.7104183003235</v>
      </c>
      <c r="G40" s="799">
        <v>3543.6023427830287</v>
      </c>
      <c r="H40" s="863">
        <v>247.07402229926802</v>
      </c>
      <c r="I40" s="760">
        <v>3499.5637281330287</v>
      </c>
      <c r="J40" s="799">
        <v>1736.2486967068273</v>
      </c>
      <c r="K40" s="760">
        <v>10496.359591335751</v>
      </c>
      <c r="L40" s="799">
        <v>3267.4294504962791</v>
      </c>
      <c r="M40" s="863">
        <v>421.45919664190694</v>
      </c>
      <c r="N40" s="781">
        <v>2905.1212161532903</v>
      </c>
      <c r="O40" s="765">
        <v>10917.868787977657</v>
      </c>
      <c r="P40" s="765">
        <v>6172.5406666495692</v>
      </c>
      <c r="Q40" s="781">
        <v>17090.369454627227</v>
      </c>
      <c r="R40" s="378"/>
      <c r="S40" s="378"/>
      <c r="T40" s="378"/>
      <c r="U40" s="378"/>
      <c r="V40" s="378"/>
    </row>
    <row r="41" spans="1:22" s="324" customFormat="1" ht="14.25" customHeight="1">
      <c r="A41" s="1055"/>
      <c r="B41" s="814" t="s">
        <v>392</v>
      </c>
      <c r="C41" s="955">
        <v>1040.7715820149299</v>
      </c>
      <c r="D41" s="799">
        <v>215.33472339079998</v>
      </c>
      <c r="E41" s="799">
        <v>2470.0189987395561</v>
      </c>
      <c r="F41" s="804">
        <v>1322.5695787612003</v>
      </c>
      <c r="G41" s="799">
        <v>3556.8351776418931</v>
      </c>
      <c r="H41" s="863">
        <v>247.4827341677622</v>
      </c>
      <c r="I41" s="760">
        <v>3527.3149416368597</v>
      </c>
      <c r="J41" s="799">
        <v>1657.8532657798246</v>
      </c>
      <c r="K41" s="760">
        <v>10594.930700033237</v>
      </c>
      <c r="L41" s="799">
        <v>3443.2603020995871</v>
      </c>
      <c r="M41" s="863">
        <v>409.52572850947195</v>
      </c>
      <c r="N41" s="781">
        <v>3192.5284371797175</v>
      </c>
      <c r="O41" s="765">
        <v>11004.436428542709</v>
      </c>
      <c r="P41" s="765">
        <v>6635.768739279305</v>
      </c>
      <c r="Q41" s="781">
        <v>17640.225167822013</v>
      </c>
      <c r="R41" s="378"/>
      <c r="S41" s="378"/>
      <c r="T41" s="378"/>
      <c r="U41" s="378"/>
      <c r="V41" s="378"/>
    </row>
    <row r="42" spans="1:22" s="324" customFormat="1" ht="14.25" customHeight="1">
      <c r="A42" s="1055"/>
      <c r="B42" s="814" t="s">
        <v>393</v>
      </c>
      <c r="C42" s="955">
        <v>1050.01191594228</v>
      </c>
      <c r="D42" s="799">
        <v>212.73239083534997</v>
      </c>
      <c r="E42" s="799">
        <v>2472.2408888368636</v>
      </c>
      <c r="F42" s="804">
        <v>1453.1591651651775</v>
      </c>
      <c r="G42" s="799">
        <v>3609.6028765860433</v>
      </c>
      <c r="H42" s="863">
        <v>252.12070216983057</v>
      </c>
      <c r="I42" s="760">
        <v>3494.6619959664426</v>
      </c>
      <c r="J42" s="799">
        <v>1593.968247849019</v>
      </c>
      <c r="K42" s="760">
        <v>10626.517677331629</v>
      </c>
      <c r="L42" s="799">
        <v>3511.9605060193771</v>
      </c>
      <c r="M42" s="863">
        <v>425.35570819275802</v>
      </c>
      <c r="N42" s="781">
        <v>3237.5202033979858</v>
      </c>
      <c r="O42" s="765">
        <v>11051.873385524386</v>
      </c>
      <c r="P42" s="765">
        <v>6749.480709417363</v>
      </c>
      <c r="Q42" s="781">
        <v>17801.354094941751</v>
      </c>
      <c r="R42" s="378"/>
      <c r="S42" s="378"/>
      <c r="T42" s="378"/>
      <c r="U42" s="378"/>
      <c r="V42" s="378"/>
    </row>
    <row r="43" spans="1:22" s="324" customFormat="1" ht="14.25" customHeight="1">
      <c r="A43" s="1055"/>
      <c r="B43" s="814" t="s">
        <v>394</v>
      </c>
      <c r="C43" s="955">
        <v>1111.8433422288001</v>
      </c>
      <c r="D43" s="799">
        <v>263.47885664130996</v>
      </c>
      <c r="E43" s="799">
        <v>2550.7629940290326</v>
      </c>
      <c r="F43" s="804">
        <v>1261.1426966153354</v>
      </c>
      <c r="G43" s="799">
        <v>3583.8371015771777</v>
      </c>
      <c r="H43" s="863">
        <v>249.80022992998786</v>
      </c>
      <c r="I43" s="760">
        <v>3422.5545823155921</v>
      </c>
      <c r="J43" s="799">
        <v>1614.5995558782433</v>
      </c>
      <c r="K43" s="760">
        <v>10669.008020150603</v>
      </c>
      <c r="L43" s="799">
        <v>3389.021339064876</v>
      </c>
      <c r="M43" s="863">
        <v>430.5600529637901</v>
      </c>
      <c r="N43" s="781">
        <v>3207.9635824152615</v>
      </c>
      <c r="O43" s="765">
        <v>11099.568073114393</v>
      </c>
      <c r="P43" s="765">
        <v>6596.9849214801379</v>
      </c>
      <c r="Q43" s="781">
        <v>17696.552994594531</v>
      </c>
      <c r="R43" s="378"/>
      <c r="S43" s="378"/>
      <c r="T43" s="378"/>
      <c r="U43" s="378"/>
      <c r="V43" s="378"/>
    </row>
    <row r="44" spans="1:22" ht="20.25" customHeight="1">
      <c r="A44" s="228" t="s">
        <v>798</v>
      </c>
      <c r="B44" s="230"/>
      <c r="C44" s="228"/>
      <c r="D44" s="228"/>
      <c r="E44" s="228"/>
      <c r="F44" s="268"/>
      <c r="G44" s="309"/>
      <c r="H44" s="228"/>
      <c r="I44" s="228"/>
      <c r="J44" s="228"/>
      <c r="K44" s="228"/>
      <c r="L44" s="228"/>
      <c r="M44" s="228"/>
      <c r="N44" s="228"/>
      <c r="O44" s="231"/>
      <c r="P44" s="310"/>
      <c r="Q44" s="311" t="s">
        <v>799</v>
      </c>
    </row>
    <row r="45" spans="1:22">
      <c r="B45" s="183"/>
      <c r="C45" s="754"/>
      <c r="D45" s="754"/>
      <c r="E45" s="755"/>
      <c r="F45" s="755"/>
      <c r="G45" s="755"/>
      <c r="H45" s="755"/>
      <c r="I45" s="755"/>
      <c r="J45" s="755"/>
      <c r="K45" s="755"/>
      <c r="L45" s="755"/>
      <c r="M45" s="755"/>
      <c r="N45" s="755"/>
      <c r="O45" s="755"/>
      <c r="P45" s="755"/>
      <c r="Q45" s="755"/>
    </row>
    <row r="46" spans="1:22">
      <c r="B46" s="154"/>
      <c r="C46" s="755"/>
      <c r="D46" s="755"/>
      <c r="E46" s="755"/>
      <c r="F46" s="755"/>
      <c r="G46" s="755"/>
      <c r="H46" s="755"/>
      <c r="I46" s="755"/>
      <c r="J46" s="755"/>
      <c r="K46" s="755"/>
      <c r="L46" s="755"/>
      <c r="M46" s="755"/>
      <c r="N46" s="755"/>
      <c r="O46" s="755"/>
      <c r="P46" s="755"/>
      <c r="Q46" s="755"/>
    </row>
    <row r="47" spans="1:22" s="43" customFormat="1" ht="14.25">
      <c r="A47" s="336" t="s">
        <v>800</v>
      </c>
      <c r="B47" s="336"/>
      <c r="C47" s="336"/>
      <c r="D47" s="336"/>
      <c r="E47" s="336"/>
      <c r="F47" s="336"/>
      <c r="G47" s="336"/>
      <c r="H47" s="336"/>
      <c r="I47" s="336"/>
      <c r="J47" s="336"/>
      <c r="K47" s="336"/>
      <c r="L47" s="336"/>
      <c r="M47" s="336"/>
      <c r="N47" s="336"/>
      <c r="O47" s="336"/>
      <c r="P47" s="336"/>
      <c r="Q47" s="336"/>
    </row>
    <row r="48" spans="1:22">
      <c r="I48" s="683"/>
      <c r="J48" s="683"/>
      <c r="K48" s="683"/>
      <c r="L48" s="683"/>
    </row>
    <row r="49" spans="1:12">
      <c r="A49" s="20"/>
      <c r="I49" s="683"/>
      <c r="J49" s="683"/>
      <c r="K49" s="683"/>
      <c r="L49" s="683"/>
    </row>
    <row r="50" spans="1:12">
      <c r="A50" s="10"/>
      <c r="B50" s="8"/>
      <c r="C50" s="8"/>
      <c r="I50" s="683"/>
      <c r="J50" s="683"/>
      <c r="K50" s="683"/>
      <c r="L50" s="683"/>
    </row>
    <row r="51" spans="1:12">
      <c r="I51" s="683"/>
      <c r="J51" s="683"/>
      <c r="K51" s="683"/>
      <c r="L51" s="683"/>
    </row>
    <row r="52" spans="1:12">
      <c r="I52" s="683"/>
      <c r="J52" s="683"/>
      <c r="K52" s="683"/>
      <c r="L52" s="683"/>
    </row>
    <row r="53" spans="1:12">
      <c r="I53" s="683"/>
      <c r="J53" s="683"/>
      <c r="K53" s="683"/>
      <c r="L53" s="683"/>
    </row>
    <row r="54" spans="1:12">
      <c r="I54" s="683"/>
      <c r="J54" s="683"/>
      <c r="K54" s="683"/>
      <c r="L54" s="683"/>
    </row>
    <row r="55" spans="1:12">
      <c r="I55" s="683"/>
      <c r="J55" s="683"/>
      <c r="K55" s="683"/>
      <c r="L55" s="683"/>
    </row>
    <row r="56" spans="1:12">
      <c r="I56" s="683"/>
      <c r="J56" s="683"/>
      <c r="K56" s="683"/>
      <c r="L56" s="683"/>
    </row>
  </sheetData>
  <phoneticPr fontId="0" type="noConversion"/>
  <printOptions horizontalCentered="1" verticalCentered="1"/>
  <pageMargins left="0" right="0" top="0" bottom="0" header="0.511811023622047" footer="0.511811023622047"/>
  <pageSetup paperSize="9"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45"/>
  <dimension ref="A1:X53"/>
  <sheetViews>
    <sheetView topLeftCell="A2" zoomScale="75" zoomScaleNormal="75" workbookViewId="0">
      <pane ySplit="11" topLeftCell="A40" activePane="bottomLeft" state="frozen"/>
      <selection activeCell="B4" sqref="B4"/>
      <selection pane="bottomLeft" activeCell="B4" sqref="B4"/>
    </sheetView>
  </sheetViews>
  <sheetFormatPr defaultColWidth="9.140625" defaultRowHeight="15"/>
  <cols>
    <col min="1" max="1" width="8.5703125" style="156" customWidth="1"/>
    <col min="2" max="2" width="7.28515625" style="156" customWidth="1"/>
    <col min="3" max="3" width="12.42578125" style="156" customWidth="1"/>
    <col min="4" max="4" width="11.5703125" style="156" customWidth="1"/>
    <col min="5" max="5" width="12.7109375" style="156" customWidth="1"/>
    <col min="6" max="6" width="15.140625" style="156" customWidth="1"/>
    <col min="7" max="7" width="10" style="156" customWidth="1"/>
    <col min="8" max="8" width="10.85546875" style="156" customWidth="1"/>
    <col min="9" max="9" width="9.5703125" style="156" customWidth="1"/>
    <col min="10" max="10" width="11.28515625" style="156" customWidth="1"/>
    <col min="11" max="11" width="9.28515625" style="156" customWidth="1"/>
    <col min="12" max="12" width="10" style="156" customWidth="1"/>
    <col min="13" max="13" width="12" style="156" customWidth="1"/>
    <col min="14" max="14" width="12.7109375" style="156" customWidth="1"/>
    <col min="15" max="15" width="9.7109375" style="156" customWidth="1"/>
    <col min="16" max="16" width="10.7109375" style="156" customWidth="1"/>
    <col min="17" max="17" width="13.5703125" style="156" customWidth="1"/>
    <col min="18" max="18" width="13.85546875" style="156" customWidth="1"/>
    <col min="19" max="19" width="8.5703125" style="156" customWidth="1"/>
    <col min="20" max="20" width="9.5703125" style="156" customWidth="1"/>
    <col min="21" max="21" width="11.28515625" style="617" customWidth="1"/>
    <col min="22" max="22" width="9.140625" style="156"/>
    <col min="23" max="23" width="11" style="156" bestFit="1" customWidth="1"/>
    <col min="24" max="24" width="9.28515625" style="156" bestFit="1" customWidth="1"/>
    <col min="25" max="16384" width="9.140625" style="156"/>
  </cols>
  <sheetData>
    <row r="1" spans="1:24" s="440" customFormat="1" ht="18">
      <c r="A1" s="294" t="s">
        <v>1668</v>
      </c>
      <c r="B1" s="294"/>
      <c r="C1" s="439"/>
      <c r="D1" s="439"/>
      <c r="E1" s="439"/>
      <c r="F1" s="439"/>
      <c r="G1" s="439"/>
      <c r="H1" s="439"/>
      <c r="I1" s="439"/>
      <c r="J1" s="439"/>
      <c r="K1" s="439"/>
      <c r="L1" s="439"/>
      <c r="M1" s="439"/>
      <c r="N1" s="439"/>
      <c r="O1" s="439"/>
      <c r="P1" s="439"/>
      <c r="Q1" s="439"/>
      <c r="R1" s="439"/>
      <c r="S1" s="439"/>
      <c r="T1" s="439"/>
      <c r="U1" s="633"/>
    </row>
    <row r="2" spans="1:24" s="403" customFormat="1" ht="21.2" customHeight="1">
      <c r="A2" s="1389" t="s">
        <v>724</v>
      </c>
      <c r="B2" s="1421"/>
      <c r="C2" s="1421"/>
      <c r="D2" s="1421"/>
      <c r="E2" s="1421"/>
      <c r="F2" s="1421"/>
      <c r="G2" s="1421"/>
      <c r="H2" s="1421"/>
      <c r="I2" s="1421"/>
      <c r="J2" s="1421"/>
      <c r="K2" s="1421"/>
      <c r="L2" s="1421"/>
      <c r="M2" s="1421"/>
      <c r="N2" s="1421"/>
      <c r="O2" s="1421"/>
      <c r="P2" s="1421"/>
      <c r="Q2" s="1421"/>
      <c r="R2" s="1421"/>
      <c r="S2" s="1421"/>
      <c r="T2" s="1421"/>
      <c r="U2" s="633"/>
    </row>
    <row r="3" spans="1:24" s="403" customFormat="1" ht="21.2" customHeight="1">
      <c r="A3" s="294" t="s">
        <v>725</v>
      </c>
      <c r="B3" s="1421"/>
      <c r="C3" s="1421"/>
      <c r="D3" s="1421"/>
      <c r="E3" s="1421"/>
      <c r="F3" s="1421"/>
      <c r="G3" s="1421"/>
      <c r="H3" s="1421"/>
      <c r="I3" s="1421"/>
      <c r="J3" s="1421"/>
      <c r="K3" s="1421"/>
      <c r="L3" s="1421"/>
      <c r="M3" s="1421"/>
      <c r="N3" s="1421"/>
      <c r="O3" s="1421"/>
      <c r="P3" s="1421"/>
      <c r="Q3" s="1421"/>
      <c r="R3" s="1421"/>
      <c r="S3" s="1421"/>
      <c r="T3" s="1421"/>
      <c r="U3" s="633"/>
    </row>
    <row r="4" spans="1:24" s="403" customFormat="1" ht="21.2" customHeight="1">
      <c r="A4" s="1389" t="s">
        <v>801</v>
      </c>
      <c r="B4" s="1421"/>
      <c r="C4" s="1421"/>
      <c r="D4" s="1421"/>
      <c r="E4" s="1421"/>
      <c r="F4" s="1421"/>
      <c r="G4" s="1421"/>
      <c r="H4" s="1421"/>
      <c r="I4" s="1421"/>
      <c r="J4" s="1421"/>
      <c r="K4" s="1421"/>
      <c r="L4" s="1421"/>
      <c r="M4" s="1421"/>
      <c r="N4" s="1421"/>
      <c r="O4" s="1421"/>
      <c r="P4" s="1421"/>
      <c r="Q4" s="1421"/>
      <c r="R4" s="1421"/>
      <c r="S4" s="1421"/>
      <c r="T4" s="1421"/>
      <c r="U4" s="633"/>
    </row>
    <row r="5" spans="1:24" s="403" customFormat="1" ht="18">
      <c r="A5" s="294" t="s">
        <v>802</v>
      </c>
      <c r="B5" s="1421"/>
      <c r="C5" s="1421"/>
      <c r="D5" s="1421"/>
      <c r="E5" s="1421"/>
      <c r="F5" s="1421"/>
      <c r="G5" s="1421"/>
      <c r="H5" s="1421"/>
      <c r="I5" s="1421"/>
      <c r="J5" s="1421"/>
      <c r="K5" s="1421"/>
      <c r="L5" s="1421"/>
      <c r="M5" s="1421"/>
      <c r="N5" s="1421"/>
      <c r="O5" s="1421"/>
      <c r="P5" s="1421"/>
      <c r="Q5" s="1421"/>
      <c r="R5" s="1421"/>
      <c r="S5" s="1421"/>
      <c r="T5" s="1421"/>
      <c r="U5" s="633"/>
    </row>
    <row r="6" spans="1:24" s="440" customFormat="1" ht="18" hidden="1">
      <c r="A6" s="294"/>
      <c r="B6" s="294"/>
      <c r="C6" s="439"/>
      <c r="D6" s="439"/>
      <c r="E6" s="439"/>
      <c r="F6" s="439"/>
      <c r="G6" s="439"/>
      <c r="H6" s="439"/>
      <c r="I6" s="439"/>
      <c r="J6" s="439"/>
      <c r="K6" s="439"/>
      <c r="L6" s="439"/>
      <c r="M6" s="439"/>
      <c r="N6" s="439"/>
      <c r="O6" s="439"/>
      <c r="P6" s="439"/>
      <c r="Q6" s="439"/>
      <c r="R6" s="439"/>
      <c r="S6" s="439"/>
      <c r="T6" s="439"/>
      <c r="U6" s="617"/>
    </row>
    <row r="7" spans="1:24" s="440" customFormat="1" ht="18" hidden="1">
      <c r="A7" s="294"/>
      <c r="B7" s="294"/>
      <c r="C7" s="439"/>
      <c r="D7" s="439"/>
      <c r="E7" s="439"/>
      <c r="F7" s="439"/>
      <c r="G7" s="439"/>
      <c r="H7" s="439"/>
      <c r="I7" s="439"/>
      <c r="J7" s="439"/>
      <c r="K7" s="439"/>
      <c r="L7" s="439"/>
      <c r="M7" s="439"/>
      <c r="N7" s="439"/>
      <c r="O7" s="439"/>
      <c r="P7" s="439"/>
      <c r="Q7" s="439"/>
      <c r="R7" s="439"/>
      <c r="S7" s="439"/>
      <c r="T7" s="439"/>
      <c r="U7" s="696" t="s">
        <v>347</v>
      </c>
    </row>
    <row r="8" spans="1:24" s="440" customFormat="1">
      <c r="A8" s="441" t="s">
        <v>346</v>
      </c>
      <c r="B8" s="442"/>
      <c r="C8" s="439"/>
      <c r="D8" s="439"/>
      <c r="E8" s="439"/>
      <c r="F8" s="439"/>
      <c r="G8" s="439"/>
      <c r="H8" s="439"/>
      <c r="I8" s="439"/>
      <c r="J8" s="439"/>
      <c r="K8" s="439"/>
      <c r="L8" s="439"/>
      <c r="M8" s="439"/>
      <c r="T8" s="443"/>
      <c r="U8" s="261" t="s">
        <v>347</v>
      </c>
    </row>
    <row r="9" spans="1:24" s="169" customFormat="1" ht="23.85" customHeight="1">
      <c r="A9" s="2118" t="s">
        <v>356</v>
      </c>
      <c r="B9" s="2119"/>
      <c r="C9" s="446" t="s">
        <v>803</v>
      </c>
      <c r="D9" s="168"/>
      <c r="E9" s="447"/>
      <c r="F9" s="447"/>
      <c r="G9" s="447"/>
      <c r="H9" s="447"/>
      <c r="I9" s="447"/>
      <c r="J9" s="447"/>
      <c r="K9" s="447"/>
      <c r="L9" s="689" t="s">
        <v>804</v>
      </c>
      <c r="M9" s="851"/>
      <c r="N9" s="444" t="s">
        <v>805</v>
      </c>
      <c r="O9" s="449"/>
      <c r="P9" s="449"/>
      <c r="Q9" s="185"/>
      <c r="R9" s="450"/>
      <c r="S9" s="450"/>
      <c r="T9" s="448" t="s">
        <v>806</v>
      </c>
      <c r="U9" s="1176"/>
    </row>
    <row r="10" spans="1:24" s="428" customFormat="1" ht="20.25" customHeight="1">
      <c r="A10" s="2120"/>
      <c r="B10" s="2121"/>
      <c r="C10" s="454"/>
      <c r="D10" s="455"/>
      <c r="E10" s="455"/>
      <c r="F10" s="455"/>
      <c r="G10" s="170"/>
      <c r="H10" s="194"/>
      <c r="I10" s="194"/>
      <c r="J10" s="853" t="s">
        <v>807</v>
      </c>
      <c r="K10" s="852" t="s">
        <v>808</v>
      </c>
      <c r="L10" s="194"/>
      <c r="M10" s="848"/>
      <c r="N10" s="444" t="s">
        <v>526</v>
      </c>
      <c r="O10" s="193"/>
      <c r="Q10" s="689" t="s">
        <v>527</v>
      </c>
      <c r="R10" s="691"/>
      <c r="T10" s="457"/>
      <c r="U10" s="721"/>
    </row>
    <row r="11" spans="1:24" s="428" customFormat="1" ht="47.25">
      <c r="A11" s="2120"/>
      <c r="B11" s="2121"/>
      <c r="C11" s="460" t="s">
        <v>532</v>
      </c>
      <c r="D11" s="460" t="s">
        <v>809</v>
      </c>
      <c r="E11" s="460" t="s">
        <v>810</v>
      </c>
      <c r="F11" s="460" t="s">
        <v>531</v>
      </c>
      <c r="G11" s="635" t="s">
        <v>533</v>
      </c>
      <c r="H11" s="849" t="s">
        <v>811</v>
      </c>
      <c r="I11" s="849" t="s">
        <v>812</v>
      </c>
      <c r="J11" s="849" t="s">
        <v>813</v>
      </c>
      <c r="K11" s="849" t="s">
        <v>814</v>
      </c>
      <c r="L11" s="849" t="s">
        <v>359</v>
      </c>
      <c r="M11" s="848" t="s">
        <v>815</v>
      </c>
      <c r="N11" s="451" t="s">
        <v>536</v>
      </c>
      <c r="O11" s="460" t="s">
        <v>537</v>
      </c>
      <c r="P11" s="690" t="s">
        <v>538</v>
      </c>
      <c r="Q11" s="460" t="s">
        <v>539</v>
      </c>
      <c r="R11" s="460" t="s">
        <v>540</v>
      </c>
      <c r="S11" s="460" t="s">
        <v>369</v>
      </c>
      <c r="T11" s="460" t="s">
        <v>359</v>
      </c>
      <c r="U11" s="721" t="s">
        <v>359</v>
      </c>
    </row>
    <row r="12" spans="1:24" s="428" customFormat="1" ht="63">
      <c r="A12" s="191" t="s">
        <v>364</v>
      </c>
      <c r="B12" s="461"/>
      <c r="C12" s="426" t="s">
        <v>816</v>
      </c>
      <c r="D12" s="426" t="s">
        <v>817</v>
      </c>
      <c r="E12" s="426" t="s">
        <v>818</v>
      </c>
      <c r="F12" s="426" t="s">
        <v>819</v>
      </c>
      <c r="G12" s="636" t="s">
        <v>545</v>
      </c>
      <c r="H12" s="850" t="s">
        <v>820</v>
      </c>
      <c r="I12" s="850" t="s">
        <v>821</v>
      </c>
      <c r="J12" s="850" t="s">
        <v>822</v>
      </c>
      <c r="K12" s="850" t="s">
        <v>823</v>
      </c>
      <c r="L12" s="850" t="s">
        <v>370</v>
      </c>
      <c r="M12" s="426" t="s">
        <v>824</v>
      </c>
      <c r="N12" s="427" t="s">
        <v>549</v>
      </c>
      <c r="O12" s="426" t="s">
        <v>550</v>
      </c>
      <c r="P12" s="426" t="s">
        <v>551</v>
      </c>
      <c r="Q12" s="426" t="s">
        <v>552</v>
      </c>
      <c r="R12" s="426" t="s">
        <v>825</v>
      </c>
      <c r="S12" s="426" t="s">
        <v>377</v>
      </c>
      <c r="T12" s="426" t="s">
        <v>370</v>
      </c>
      <c r="U12" s="426" t="s">
        <v>686</v>
      </c>
    </row>
    <row r="13" spans="1:24" ht="23.85" customHeight="1">
      <c r="A13" s="854">
        <v>2011</v>
      </c>
      <c r="B13" s="857"/>
      <c r="C13" s="789">
        <v>556.97932290112419</v>
      </c>
      <c r="D13" s="789">
        <v>11.207000000000001</v>
      </c>
      <c r="E13" s="789">
        <v>8.8000000000000007</v>
      </c>
      <c r="F13" s="789">
        <v>1684.5564870711232</v>
      </c>
      <c r="G13" s="789">
        <v>852.02864014858892</v>
      </c>
      <c r="H13" s="789">
        <v>249.44821278823684</v>
      </c>
      <c r="I13" s="789">
        <v>693.75192175558323</v>
      </c>
      <c r="J13" s="789">
        <v>170.69576065705135</v>
      </c>
      <c r="K13" s="789">
        <v>143.23656253442934</v>
      </c>
      <c r="L13" s="859">
        <v>4056.7715846646565</v>
      </c>
      <c r="M13" s="859">
        <v>225.49991366711001</v>
      </c>
      <c r="N13" s="789">
        <v>679.80372489199999</v>
      </c>
      <c r="O13" s="789">
        <v>86.539291857329999</v>
      </c>
      <c r="P13" s="789">
        <v>27.461085699669997</v>
      </c>
      <c r="Q13" s="789">
        <v>934.15942245671999</v>
      </c>
      <c r="R13" s="789">
        <v>56.298135308490004</v>
      </c>
      <c r="S13" s="789">
        <v>377.88540244742001</v>
      </c>
      <c r="T13" s="859">
        <v>2162.1470626616301</v>
      </c>
      <c r="U13" s="890">
        <v>6444.4135609933965</v>
      </c>
      <c r="V13" s="956">
        <v>0</v>
      </c>
    </row>
    <row r="14" spans="1:24" ht="17.45" customHeight="1">
      <c r="A14" s="855">
        <v>2012</v>
      </c>
      <c r="B14" s="814"/>
      <c r="C14" s="789">
        <v>537.49746363850431</v>
      </c>
      <c r="D14" s="789">
        <v>8.8819999999999997</v>
      </c>
      <c r="E14" s="789">
        <v>11.518999999999998</v>
      </c>
      <c r="F14" s="789">
        <v>1641.6943949904528</v>
      </c>
      <c r="G14" s="789">
        <v>960.036760106717</v>
      </c>
      <c r="H14" s="789">
        <v>327.86775068054402</v>
      </c>
      <c r="I14" s="789">
        <v>795.163533889664</v>
      </c>
      <c r="J14" s="789">
        <v>248.65012528289932</v>
      </c>
      <c r="K14" s="789">
        <v>143.78723530172923</v>
      </c>
      <c r="L14" s="859">
        <v>4282.6809033058826</v>
      </c>
      <c r="M14" s="859">
        <v>197.93556781799998</v>
      </c>
      <c r="N14" s="789">
        <v>713.12315628800002</v>
      </c>
      <c r="O14" s="789">
        <v>98.243774205425751</v>
      </c>
      <c r="P14" s="789">
        <v>25.777446946210002</v>
      </c>
      <c r="Q14" s="789">
        <v>1028.1550114543361</v>
      </c>
      <c r="R14" s="789">
        <v>73.77370599521285</v>
      </c>
      <c r="S14" s="789">
        <v>428.98696926931819</v>
      </c>
      <c r="T14" s="859">
        <v>2368.0700641585031</v>
      </c>
      <c r="U14" s="890">
        <v>6848.7065352823847</v>
      </c>
      <c r="V14" s="956">
        <v>0</v>
      </c>
    </row>
    <row r="15" spans="1:24" ht="17.45" customHeight="1">
      <c r="A15" s="855">
        <v>2013</v>
      </c>
      <c r="B15" s="814"/>
      <c r="C15" s="789">
        <v>631.05695350890414</v>
      </c>
      <c r="D15" s="789">
        <v>8.4021083673862016</v>
      </c>
      <c r="E15" s="789">
        <v>10.42761543198584</v>
      </c>
      <c r="F15" s="789">
        <v>1566.1051671795917</v>
      </c>
      <c r="G15" s="789">
        <v>1144.392422251866</v>
      </c>
      <c r="H15" s="789">
        <v>180.39564304673212</v>
      </c>
      <c r="I15" s="789">
        <v>761.12650600539075</v>
      </c>
      <c r="J15" s="789">
        <v>219.94853092507864</v>
      </c>
      <c r="K15" s="789">
        <v>132.27670816998008</v>
      </c>
      <c r="L15" s="859">
        <v>4301.8964157918563</v>
      </c>
      <c r="M15" s="859">
        <v>174.791291347</v>
      </c>
      <c r="N15" s="789">
        <v>867.89515455678224</v>
      </c>
      <c r="O15" s="789">
        <v>107.9528415530016</v>
      </c>
      <c r="P15" s="789">
        <v>68.640081323200462</v>
      </c>
      <c r="Q15" s="789">
        <v>1034.4636090752711</v>
      </c>
      <c r="R15" s="789">
        <v>61.641088408986576</v>
      </c>
      <c r="S15" s="789">
        <v>553.18575665838102</v>
      </c>
      <c r="T15" s="859">
        <v>2693.7585315756228</v>
      </c>
      <c r="U15" s="890">
        <v>7170.4562883734798</v>
      </c>
      <c r="V15" s="956">
        <v>0</v>
      </c>
    </row>
    <row r="16" spans="1:24" ht="17.45" customHeight="1">
      <c r="A16" s="855">
        <v>2014</v>
      </c>
      <c r="B16" s="814"/>
      <c r="C16" s="789">
        <v>529.44868692387467</v>
      </c>
      <c r="D16" s="789">
        <v>11.372903963147923</v>
      </c>
      <c r="E16" s="789">
        <v>10.971189225764135</v>
      </c>
      <c r="F16" s="789">
        <v>1363.6802681468682</v>
      </c>
      <c r="G16" s="789">
        <v>1001.0088217859924</v>
      </c>
      <c r="H16" s="789">
        <v>271.8589692174757</v>
      </c>
      <c r="I16" s="789">
        <v>781.42499502239548</v>
      </c>
      <c r="J16" s="789">
        <v>210.7726765055186</v>
      </c>
      <c r="K16" s="789">
        <v>128.28322650399463</v>
      </c>
      <c r="L16" s="859">
        <v>3969.7658342855193</v>
      </c>
      <c r="M16" s="859">
        <v>185.07298693100003</v>
      </c>
      <c r="N16" s="789">
        <v>982.01859372183253</v>
      </c>
      <c r="O16" s="789">
        <v>119.38414428519677</v>
      </c>
      <c r="P16" s="789">
        <v>68.229043078660766</v>
      </c>
      <c r="Q16" s="789">
        <v>1117.927891091105</v>
      </c>
      <c r="R16" s="789">
        <v>67.862641523617313</v>
      </c>
      <c r="S16" s="789">
        <v>606.05856928646756</v>
      </c>
      <c r="T16" s="859">
        <v>2961.4708829868796</v>
      </c>
      <c r="U16" s="890">
        <v>7116.3596957363989</v>
      </c>
      <c r="V16" s="956">
        <v>0</v>
      </c>
      <c r="W16" s="1646"/>
      <c r="X16" s="1646"/>
    </row>
    <row r="17" spans="1:24" ht="17.45" customHeight="1">
      <c r="A17" s="855">
        <v>2015</v>
      </c>
      <c r="B17" s="814"/>
      <c r="C17" s="789">
        <v>630.4</v>
      </c>
      <c r="D17" s="789">
        <v>4.2</v>
      </c>
      <c r="E17" s="789">
        <v>6.4</v>
      </c>
      <c r="F17" s="789">
        <v>1343.7</v>
      </c>
      <c r="G17" s="789">
        <v>1114.3</v>
      </c>
      <c r="H17" s="789">
        <v>274.3</v>
      </c>
      <c r="I17" s="789">
        <v>786.1</v>
      </c>
      <c r="J17" s="789">
        <v>195.3</v>
      </c>
      <c r="K17" s="789">
        <v>138.9</v>
      </c>
      <c r="L17" s="859">
        <v>4159.3999999999996</v>
      </c>
      <c r="M17" s="859">
        <v>297.10000000000002</v>
      </c>
      <c r="N17" s="789">
        <v>1058.3</v>
      </c>
      <c r="O17" s="789">
        <v>124.4</v>
      </c>
      <c r="P17" s="789">
        <v>54</v>
      </c>
      <c r="Q17" s="789">
        <v>1230.4000000000001</v>
      </c>
      <c r="R17" s="789">
        <v>69</v>
      </c>
      <c r="S17" s="789">
        <v>853.1</v>
      </c>
      <c r="T17" s="859">
        <v>3389.2</v>
      </c>
      <c r="U17" s="890">
        <v>7845.7</v>
      </c>
      <c r="V17" s="956">
        <v>0</v>
      </c>
      <c r="W17" s="1646"/>
      <c r="X17" s="1646"/>
    </row>
    <row r="18" spans="1:24" ht="17.45" customHeight="1">
      <c r="A18" s="855">
        <v>2016</v>
      </c>
      <c r="B18" s="814"/>
      <c r="C18" s="789">
        <v>553.3362003078139</v>
      </c>
      <c r="D18" s="789">
        <v>13.234671000000001</v>
      </c>
      <c r="E18" s="789">
        <v>6.086932553656748</v>
      </c>
      <c r="F18" s="789">
        <v>1372.9138606293786</v>
      </c>
      <c r="G18" s="789">
        <v>1106.2832513289093</v>
      </c>
      <c r="H18" s="789">
        <v>309.6727846227048</v>
      </c>
      <c r="I18" s="789">
        <v>800.05678531448177</v>
      </c>
      <c r="J18" s="789">
        <v>178.50046529932339</v>
      </c>
      <c r="K18" s="789">
        <v>163.77643491793722</v>
      </c>
      <c r="L18" s="859">
        <v>4161.5844857569446</v>
      </c>
      <c r="M18" s="859">
        <v>293.393422171</v>
      </c>
      <c r="N18" s="789">
        <v>1512.4267565786529</v>
      </c>
      <c r="O18" s="789">
        <v>124.91570434644558</v>
      </c>
      <c r="P18" s="789">
        <v>47.456477877223094</v>
      </c>
      <c r="Q18" s="789">
        <v>1211.603801150909</v>
      </c>
      <c r="R18" s="789">
        <v>80.624415123407729</v>
      </c>
      <c r="S18" s="789">
        <v>630.70100148055405</v>
      </c>
      <c r="T18" s="859">
        <v>3607.708156557193</v>
      </c>
      <c r="U18" s="890">
        <v>8062.6885616301388</v>
      </c>
      <c r="V18" s="956">
        <v>0</v>
      </c>
      <c r="W18" s="1646"/>
      <c r="X18" s="1646"/>
    </row>
    <row r="19" spans="1:24" ht="17.45" customHeight="1">
      <c r="A19" s="855">
        <v>2017</v>
      </c>
      <c r="B19" s="814"/>
      <c r="C19" s="789">
        <v>717.80999905115277</v>
      </c>
      <c r="D19" s="789">
        <v>59.735411568983594</v>
      </c>
      <c r="E19" s="789">
        <v>8.0916921406972104</v>
      </c>
      <c r="F19" s="789">
        <v>1698.2534697086758</v>
      </c>
      <c r="G19" s="789">
        <v>1125.3859333814394</v>
      </c>
      <c r="H19" s="789">
        <v>222.24686009454524</v>
      </c>
      <c r="I19" s="789">
        <v>799.09472600375341</v>
      </c>
      <c r="J19" s="789">
        <v>97.2453638540523</v>
      </c>
      <c r="K19" s="789">
        <v>172.37525030041425</v>
      </c>
      <c r="L19" s="859">
        <v>4630.6180919492481</v>
      </c>
      <c r="M19" s="859">
        <v>333.20340702185467</v>
      </c>
      <c r="N19" s="789">
        <v>1613.5704755808929</v>
      </c>
      <c r="O19" s="789">
        <v>114.92558106559665</v>
      </c>
      <c r="P19" s="789">
        <v>52.880254186261901</v>
      </c>
      <c r="Q19" s="789">
        <v>1278.2919015809598</v>
      </c>
      <c r="R19" s="789">
        <v>86.088649882896917</v>
      </c>
      <c r="S19" s="789">
        <v>589.5464118674613</v>
      </c>
      <c r="T19" s="859">
        <v>3735.3002741640694</v>
      </c>
      <c r="U19" s="890">
        <v>8699.1442794191717</v>
      </c>
      <c r="V19" s="956">
        <v>0</v>
      </c>
      <c r="W19" s="1646"/>
      <c r="X19" s="1646"/>
    </row>
    <row r="20" spans="1:24" ht="17.25" customHeight="1">
      <c r="A20" s="855">
        <v>2018</v>
      </c>
      <c r="B20" s="814"/>
      <c r="C20" s="789">
        <v>916.27964070843836</v>
      </c>
      <c r="D20" s="789">
        <v>96.512545895725566</v>
      </c>
      <c r="E20" s="789">
        <v>2.29520964552934</v>
      </c>
      <c r="F20" s="789">
        <v>1866.8099685728573</v>
      </c>
      <c r="G20" s="789">
        <v>1132.1155931347184</v>
      </c>
      <c r="H20" s="789">
        <v>228.12806595932562</v>
      </c>
      <c r="I20" s="789">
        <v>854.2589702505868</v>
      </c>
      <c r="J20" s="789">
        <v>143.44401924099665</v>
      </c>
      <c r="K20" s="789">
        <v>177.34437174148391</v>
      </c>
      <c r="L20" s="859">
        <v>5096.3999941671809</v>
      </c>
      <c r="M20" s="859">
        <v>261.14266266389723</v>
      </c>
      <c r="N20" s="789">
        <v>1796.6556200730508</v>
      </c>
      <c r="O20" s="789">
        <v>103.01312042745215</v>
      </c>
      <c r="P20" s="789">
        <v>134.13652000812272</v>
      </c>
      <c r="Q20" s="789">
        <v>1325.0552413339694</v>
      </c>
      <c r="R20" s="789">
        <v>72.527739006359454</v>
      </c>
      <c r="S20" s="789">
        <v>730.96027452571207</v>
      </c>
      <c r="T20" s="789">
        <v>4162.3585153746671</v>
      </c>
      <c r="U20" s="890">
        <v>9519.8911722057455</v>
      </c>
      <c r="V20" s="956">
        <v>0</v>
      </c>
      <c r="W20" s="1646"/>
      <c r="X20" s="1646"/>
    </row>
    <row r="21" spans="1:24" ht="17.25" customHeight="1">
      <c r="A21" s="855">
        <v>2019</v>
      </c>
      <c r="B21" s="814"/>
      <c r="C21" s="789">
        <v>1068.064328588388</v>
      </c>
      <c r="D21" s="789">
        <v>86.739885320625149</v>
      </c>
      <c r="E21" s="789">
        <v>6.7235906787951718</v>
      </c>
      <c r="F21" s="789">
        <v>1841.4148149535815</v>
      </c>
      <c r="G21" s="789">
        <v>1070.969790304217</v>
      </c>
      <c r="H21" s="789">
        <v>251.77125501109865</v>
      </c>
      <c r="I21" s="789">
        <v>812.91814891595709</v>
      </c>
      <c r="J21" s="789">
        <v>127.20132631537298</v>
      </c>
      <c r="K21" s="789">
        <v>151.60078867119611</v>
      </c>
      <c r="L21" s="859">
        <v>5138.6018137726624</v>
      </c>
      <c r="M21" s="859">
        <v>301.55149023442948</v>
      </c>
      <c r="N21" s="789">
        <v>1953.1586812877845</v>
      </c>
      <c r="O21" s="789">
        <v>122.97281821996518</v>
      </c>
      <c r="P21" s="789">
        <v>140.10478611362126</v>
      </c>
      <c r="Q21" s="789">
        <v>1577.4472417995232</v>
      </c>
      <c r="R21" s="789">
        <v>104.03196525536923</v>
      </c>
      <c r="S21" s="789">
        <v>398.52317546487865</v>
      </c>
      <c r="T21" s="789">
        <v>4296.1786681411422</v>
      </c>
      <c r="U21" s="890">
        <v>9736.3989501659489</v>
      </c>
      <c r="V21" s="956">
        <v>0</v>
      </c>
    </row>
    <row r="22" spans="1:24" ht="17.25" customHeight="1">
      <c r="A22" s="1647">
        <v>2020</v>
      </c>
      <c r="B22" s="1648"/>
      <c r="C22" s="856">
        <v>1173.8351336238195</v>
      </c>
      <c r="D22" s="856">
        <v>150.78993178784387</v>
      </c>
      <c r="E22" s="856">
        <v>12.057312264713929</v>
      </c>
      <c r="F22" s="856">
        <v>1931.983196187299</v>
      </c>
      <c r="G22" s="856">
        <v>934.42834296769161</v>
      </c>
      <c r="H22" s="856">
        <v>227.4536633841409</v>
      </c>
      <c r="I22" s="856">
        <v>896.28223140339264</v>
      </c>
      <c r="J22" s="856">
        <v>208.96364420215951</v>
      </c>
      <c r="K22" s="856">
        <v>188.11720074231326</v>
      </c>
      <c r="L22" s="860">
        <v>5326.8598116189005</v>
      </c>
      <c r="M22" s="860">
        <v>369.62912362053709</v>
      </c>
      <c r="N22" s="856">
        <v>2197.9054834952717</v>
      </c>
      <c r="O22" s="856">
        <v>118.13864136425786</v>
      </c>
      <c r="P22" s="856">
        <v>187.6348313960944</v>
      </c>
      <c r="Q22" s="856">
        <v>1700.3500544124508</v>
      </c>
      <c r="R22" s="856">
        <v>92.176158572542974</v>
      </c>
      <c r="S22" s="856">
        <v>421.12282458665271</v>
      </c>
      <c r="T22" s="856">
        <v>4717.3279938272699</v>
      </c>
      <c r="U22" s="1649">
        <v>10413.786929066708</v>
      </c>
      <c r="V22" s="956">
        <v>0</v>
      </c>
    </row>
    <row r="23" spans="1:24" ht="23.85" customHeight="1">
      <c r="A23" s="855">
        <v>2019</v>
      </c>
      <c r="B23" s="814" t="s">
        <v>216</v>
      </c>
      <c r="C23" s="789">
        <v>1074.9770848005799</v>
      </c>
      <c r="D23" s="789">
        <v>67.800158170000003</v>
      </c>
      <c r="E23" s="789">
        <v>6.1426856644801511</v>
      </c>
      <c r="F23" s="789">
        <v>1867.9890257915413</v>
      </c>
      <c r="G23" s="789">
        <v>1090.6673765737164</v>
      </c>
      <c r="H23" s="789">
        <v>240.83754555950154</v>
      </c>
      <c r="I23" s="789">
        <v>822.01219365693919</v>
      </c>
      <c r="J23" s="789">
        <v>124.67589648455485</v>
      </c>
      <c r="K23" s="789">
        <v>142.89844331115361</v>
      </c>
      <c r="L23" s="859">
        <v>5170.4260702167576</v>
      </c>
      <c r="M23" s="859">
        <v>270.63688572467549</v>
      </c>
      <c r="N23" s="789">
        <v>1904.0713156598656</v>
      </c>
      <c r="O23" s="789">
        <v>90.61669383540017</v>
      </c>
      <c r="P23" s="789">
        <v>162.73933395095554</v>
      </c>
      <c r="Q23" s="789">
        <v>1535.6708275006717</v>
      </c>
      <c r="R23" s="789">
        <v>99.971324180146581</v>
      </c>
      <c r="S23" s="789">
        <v>549.56716193225043</v>
      </c>
      <c r="T23" s="859">
        <v>4342.6566570592904</v>
      </c>
      <c r="U23" s="890">
        <v>9783.7296130007235</v>
      </c>
      <c r="V23" s="956">
        <v>0</v>
      </c>
    </row>
    <row r="24" spans="1:24" s="466" customFormat="1" ht="17.25" customHeight="1">
      <c r="A24" s="855"/>
      <c r="B24" s="814" t="s">
        <v>217</v>
      </c>
      <c r="C24" s="789">
        <v>1068.064328588388</v>
      </c>
      <c r="D24" s="789">
        <v>86.739885320625149</v>
      </c>
      <c r="E24" s="789">
        <v>6.7235906787951718</v>
      </c>
      <c r="F24" s="789">
        <v>1841.4148149535815</v>
      </c>
      <c r="G24" s="789">
        <v>1070.969790304217</v>
      </c>
      <c r="H24" s="789">
        <v>251.77125501109865</v>
      </c>
      <c r="I24" s="789">
        <v>812.91814891595709</v>
      </c>
      <c r="J24" s="789">
        <v>127.20132631537298</v>
      </c>
      <c r="K24" s="789">
        <v>151.60078867119611</v>
      </c>
      <c r="L24" s="859">
        <v>5138.6018137726624</v>
      </c>
      <c r="M24" s="859">
        <v>301.55149023442948</v>
      </c>
      <c r="N24" s="789">
        <v>1953.1586812877845</v>
      </c>
      <c r="O24" s="789">
        <v>122.97281821996518</v>
      </c>
      <c r="P24" s="789">
        <v>140.10478611362126</v>
      </c>
      <c r="Q24" s="789">
        <v>1577.4472417995232</v>
      </c>
      <c r="R24" s="789">
        <v>104.03196525536923</v>
      </c>
      <c r="S24" s="789">
        <v>398.52317546487865</v>
      </c>
      <c r="T24" s="920">
        <v>4296.1786681411422</v>
      </c>
      <c r="U24" s="890">
        <v>9736.3989501659489</v>
      </c>
      <c r="V24" s="956">
        <v>0</v>
      </c>
    </row>
    <row r="25" spans="1:24" ht="21" customHeight="1">
      <c r="A25" s="855">
        <v>2020</v>
      </c>
      <c r="B25" s="814" t="s">
        <v>214</v>
      </c>
      <c r="C25" s="789">
        <v>1211.101472842261</v>
      </c>
      <c r="D25" s="789">
        <v>107.196333873</v>
      </c>
      <c r="E25" s="789">
        <v>6.1173210258581854</v>
      </c>
      <c r="F25" s="789">
        <v>1842.8356617296595</v>
      </c>
      <c r="G25" s="789">
        <v>1047.5814951177781</v>
      </c>
      <c r="H25" s="789">
        <v>254.64262420791457</v>
      </c>
      <c r="I25" s="789">
        <v>807.05464949623524</v>
      </c>
      <c r="J25" s="789">
        <v>119.24521103483721</v>
      </c>
      <c r="K25" s="789">
        <v>171.29897229413129</v>
      </c>
      <c r="L25" s="859">
        <v>5276.5295582927074</v>
      </c>
      <c r="M25" s="859">
        <v>441.47652010338714</v>
      </c>
      <c r="N25" s="789">
        <v>1999.2881727825575</v>
      </c>
      <c r="O25" s="789">
        <v>118.63016540643082</v>
      </c>
      <c r="P25" s="789">
        <v>159.28807637998642</v>
      </c>
      <c r="Q25" s="789">
        <v>1637.8253838290102</v>
      </c>
      <c r="R25" s="789">
        <v>100.15793271639615</v>
      </c>
      <c r="S25" s="789">
        <v>392.42350145603478</v>
      </c>
      <c r="T25" s="920">
        <v>4407.5932325704161</v>
      </c>
      <c r="U25" s="890">
        <v>10125.599310966511</v>
      </c>
      <c r="V25" s="956">
        <v>0</v>
      </c>
    </row>
    <row r="26" spans="1:24" s="466" customFormat="1" ht="17.25" customHeight="1">
      <c r="A26" s="855"/>
      <c r="B26" s="814" t="s">
        <v>215</v>
      </c>
      <c r="C26" s="789">
        <v>1264.6104943084767</v>
      </c>
      <c r="D26" s="789">
        <v>105.28658742711649</v>
      </c>
      <c r="E26" s="789">
        <v>7.4214027535830436</v>
      </c>
      <c r="F26" s="789">
        <v>1888.9804294553148</v>
      </c>
      <c r="G26" s="789">
        <v>1019.0468464739253</v>
      </c>
      <c r="H26" s="789">
        <v>241.19697236430358</v>
      </c>
      <c r="I26" s="789">
        <v>859.88183429664434</v>
      </c>
      <c r="J26" s="789">
        <v>158.17801385225982</v>
      </c>
      <c r="K26" s="789">
        <v>167.83464160129083</v>
      </c>
      <c r="L26" s="859">
        <v>5386.4245670793644</v>
      </c>
      <c r="M26" s="859">
        <v>328.8816771935426</v>
      </c>
      <c r="N26" s="789">
        <v>2058.2042687512044</v>
      </c>
      <c r="O26" s="789">
        <v>121.24170591055335</v>
      </c>
      <c r="P26" s="789">
        <v>155.18024711119159</v>
      </c>
      <c r="Q26" s="789">
        <v>1657.2762927043782</v>
      </c>
      <c r="R26" s="789">
        <v>95.533869102793105</v>
      </c>
      <c r="S26" s="789">
        <v>378.96558932084832</v>
      </c>
      <c r="T26" s="789">
        <v>4466.4019729009697</v>
      </c>
      <c r="U26" s="789">
        <v>10181.708217173877</v>
      </c>
      <c r="V26" s="956">
        <v>0</v>
      </c>
    </row>
    <row r="27" spans="1:24" s="466" customFormat="1" ht="17.25" customHeight="1">
      <c r="A27" s="855"/>
      <c r="B27" s="814" t="s">
        <v>216</v>
      </c>
      <c r="C27" s="789">
        <v>1171.8881330746667</v>
      </c>
      <c r="D27" s="789">
        <v>156.78403785426019</v>
      </c>
      <c r="E27" s="789">
        <v>6.4668136758193064</v>
      </c>
      <c r="F27" s="789">
        <v>1892.9440798075261</v>
      </c>
      <c r="G27" s="789">
        <v>972.79435810284042</v>
      </c>
      <c r="H27" s="789">
        <v>227.5893054133229</v>
      </c>
      <c r="I27" s="789">
        <v>874.53335379476368</v>
      </c>
      <c r="J27" s="789">
        <v>194.97639704926647</v>
      </c>
      <c r="K27" s="789">
        <v>177.23860255467417</v>
      </c>
      <c r="L27" s="859">
        <v>5303.0200817231989</v>
      </c>
      <c r="M27" s="859">
        <v>297.03230035435286</v>
      </c>
      <c r="N27" s="789">
        <v>2121.9059176401984</v>
      </c>
      <c r="O27" s="789">
        <v>119.98949521259374</v>
      </c>
      <c r="P27" s="789">
        <v>209.58791220762063</v>
      </c>
      <c r="Q27" s="789">
        <v>1661.2130995306586</v>
      </c>
      <c r="R27" s="789">
        <v>95.875887327223083</v>
      </c>
      <c r="S27" s="789">
        <v>388.10724226759999</v>
      </c>
      <c r="T27" s="789">
        <v>4596.6795541858946</v>
      </c>
      <c r="U27" s="789">
        <v>10196.731936263444</v>
      </c>
      <c r="V27" s="956">
        <v>0</v>
      </c>
    </row>
    <row r="28" spans="1:24" s="466" customFormat="1" ht="17.25" customHeight="1">
      <c r="A28" s="855"/>
      <c r="B28" s="814" t="s">
        <v>217</v>
      </c>
      <c r="C28" s="789">
        <v>1173.8351336238195</v>
      </c>
      <c r="D28" s="789">
        <v>150.78993178784387</v>
      </c>
      <c r="E28" s="789">
        <v>12.057312264713929</v>
      </c>
      <c r="F28" s="789">
        <v>1931.983196187299</v>
      </c>
      <c r="G28" s="789">
        <v>934.42834296769161</v>
      </c>
      <c r="H28" s="789">
        <v>227.4536633841409</v>
      </c>
      <c r="I28" s="789">
        <v>896.28223140339264</v>
      </c>
      <c r="J28" s="789">
        <v>208.96364420215951</v>
      </c>
      <c r="K28" s="789">
        <v>188.11720074231326</v>
      </c>
      <c r="L28" s="859">
        <v>5326.8598116189005</v>
      </c>
      <c r="M28" s="859">
        <v>369.62912362053709</v>
      </c>
      <c r="N28" s="789">
        <v>2197.9054834952717</v>
      </c>
      <c r="O28" s="789">
        <v>118.13864136425786</v>
      </c>
      <c r="P28" s="789">
        <v>187.6348313960944</v>
      </c>
      <c r="Q28" s="789">
        <v>1700.3500544124508</v>
      </c>
      <c r="R28" s="789">
        <v>92.176158572542974</v>
      </c>
      <c r="S28" s="789">
        <v>421.12282458665271</v>
      </c>
      <c r="T28" s="789">
        <v>4717.3279938272699</v>
      </c>
      <c r="U28" s="789">
        <v>10413.786929066708</v>
      </c>
      <c r="V28" s="956">
        <v>0</v>
      </c>
    </row>
    <row r="29" spans="1:24" s="466" customFormat="1" ht="21" customHeight="1">
      <c r="A29" s="855">
        <v>2021</v>
      </c>
      <c r="B29" s="814" t="s">
        <v>214</v>
      </c>
      <c r="C29" s="789">
        <v>1181.9467409977112</v>
      </c>
      <c r="D29" s="789">
        <v>126.55967954082115</v>
      </c>
      <c r="E29" s="789">
        <v>12.105289713753685</v>
      </c>
      <c r="F29" s="789">
        <v>1917.6257112801475</v>
      </c>
      <c r="G29" s="789">
        <v>920.87631242931025</v>
      </c>
      <c r="H29" s="789">
        <v>216.94939223229053</v>
      </c>
      <c r="I29" s="789">
        <v>910.82192188023964</v>
      </c>
      <c r="J29" s="789">
        <v>211.37178151540942</v>
      </c>
      <c r="K29" s="789">
        <v>190.78894208474017</v>
      </c>
      <c r="L29" s="859">
        <v>5286.8399740975328</v>
      </c>
      <c r="M29" s="859">
        <v>468.36800240021256</v>
      </c>
      <c r="N29" s="789">
        <v>2269.3602083409678</v>
      </c>
      <c r="O29" s="789">
        <v>112.89533256185281</v>
      </c>
      <c r="P29" s="789">
        <v>163.80235520467926</v>
      </c>
      <c r="Q29" s="789">
        <v>1757.7211899272709</v>
      </c>
      <c r="R29" s="789">
        <v>89.836390494856701</v>
      </c>
      <c r="S29" s="789">
        <v>407.90885241142138</v>
      </c>
      <c r="T29" s="789">
        <v>4801.5243289410491</v>
      </c>
      <c r="U29" s="789">
        <v>10556.732305438796</v>
      </c>
      <c r="V29" s="956">
        <v>0</v>
      </c>
    </row>
    <row r="30" spans="1:24" ht="17.25" customHeight="1">
      <c r="A30" s="1647"/>
      <c r="B30" s="1648" t="s">
        <v>215</v>
      </c>
      <c r="C30" s="856">
        <v>1307.8196201806447</v>
      </c>
      <c r="D30" s="856">
        <v>126.218909526</v>
      </c>
      <c r="E30" s="856">
        <v>12.572841111485683</v>
      </c>
      <c r="F30" s="856">
        <v>1990.9619555884221</v>
      </c>
      <c r="G30" s="856">
        <v>898.41026343458645</v>
      </c>
      <c r="H30" s="856">
        <v>199.57547721385203</v>
      </c>
      <c r="I30" s="856">
        <v>923.90918556390602</v>
      </c>
      <c r="J30" s="856">
        <v>207.3328359608528</v>
      </c>
      <c r="K30" s="856">
        <v>197.84865953054484</v>
      </c>
      <c r="L30" s="860">
        <v>5459.4682526188972</v>
      </c>
      <c r="M30" s="860">
        <v>451.11043585098713</v>
      </c>
      <c r="N30" s="856">
        <v>2134.5598377525266</v>
      </c>
      <c r="O30" s="856">
        <v>111.58272854444593</v>
      </c>
      <c r="P30" s="856">
        <v>138.2663858453104</v>
      </c>
      <c r="Q30" s="856">
        <v>1828.6093133578017</v>
      </c>
      <c r="R30" s="856">
        <v>83.038484230663983</v>
      </c>
      <c r="S30" s="856">
        <v>516.82291345422368</v>
      </c>
      <c r="T30" s="856">
        <v>4812.8796631849727</v>
      </c>
      <c r="U30" s="1649">
        <v>10723.458351654856</v>
      </c>
      <c r="V30" s="956">
        <v>0</v>
      </c>
    </row>
    <row r="31" spans="1:24" s="192" customFormat="1" ht="23.85" customHeight="1">
      <c r="A31" s="1012">
        <v>2020</v>
      </c>
      <c r="B31" s="899" t="s">
        <v>394</v>
      </c>
      <c r="C31" s="859">
        <v>1213.4442525464831</v>
      </c>
      <c r="D31" s="859">
        <v>128.22628327026021</v>
      </c>
      <c r="E31" s="859">
        <v>7.1163009514681868</v>
      </c>
      <c r="F31" s="859">
        <v>1893.4561074670844</v>
      </c>
      <c r="G31" s="859">
        <v>991.52742013204283</v>
      </c>
      <c r="H31" s="859">
        <v>240.86727132009349</v>
      </c>
      <c r="I31" s="859">
        <v>861.57555074929996</v>
      </c>
      <c r="J31" s="859">
        <v>169.70999230354096</v>
      </c>
      <c r="K31" s="859">
        <v>168.70618324273281</v>
      </c>
      <c r="L31" s="859">
        <v>5336.213186436732</v>
      </c>
      <c r="M31" s="859">
        <v>289.4357713485096</v>
      </c>
      <c r="N31" s="859">
        <v>2071.5424775232832</v>
      </c>
      <c r="O31" s="859">
        <v>122.18059397674006</v>
      </c>
      <c r="P31" s="859">
        <v>158.85272268181711</v>
      </c>
      <c r="Q31" s="859">
        <v>1677.9572529029394</v>
      </c>
      <c r="R31" s="859">
        <v>94.731994929827579</v>
      </c>
      <c r="S31" s="859">
        <v>379.37263385036135</v>
      </c>
      <c r="T31" s="859">
        <v>4504.6575968649695</v>
      </c>
      <c r="U31" s="890">
        <v>10130.286554650211</v>
      </c>
      <c r="V31" s="1013">
        <v>0</v>
      </c>
    </row>
    <row r="32" spans="1:24" ht="17.25" customHeight="1">
      <c r="A32" s="855"/>
      <c r="B32" s="814" t="s">
        <v>395</v>
      </c>
      <c r="C32" s="789">
        <v>1200.1631251453048</v>
      </c>
      <c r="D32" s="789">
        <v>128.5371557352602</v>
      </c>
      <c r="E32" s="789">
        <v>6.3111333427847178</v>
      </c>
      <c r="F32" s="789">
        <v>1904.5639005098781</v>
      </c>
      <c r="G32" s="789">
        <v>984.66351722119691</v>
      </c>
      <c r="H32" s="789">
        <v>237.90604728093578</v>
      </c>
      <c r="I32" s="789">
        <v>849.6334020308567</v>
      </c>
      <c r="J32" s="789">
        <v>178.0760037352473</v>
      </c>
      <c r="K32" s="789">
        <v>175.3749431538468</v>
      </c>
      <c r="L32" s="789">
        <v>5311.7982812662176</v>
      </c>
      <c r="M32" s="789">
        <v>338.13488862829053</v>
      </c>
      <c r="N32" s="789">
        <v>2098.8771580482316</v>
      </c>
      <c r="O32" s="789">
        <v>121.90544111672381</v>
      </c>
      <c r="P32" s="789">
        <v>167.26144662395771</v>
      </c>
      <c r="Q32" s="789">
        <v>1693.4598801314148</v>
      </c>
      <c r="R32" s="789">
        <v>97.843054161829556</v>
      </c>
      <c r="S32" s="789">
        <v>383.02590407897645</v>
      </c>
      <c r="T32" s="789">
        <v>4562.3828841611339</v>
      </c>
      <c r="U32" s="963">
        <v>10212.316054055644</v>
      </c>
      <c r="V32" s="956">
        <v>0</v>
      </c>
    </row>
    <row r="33" spans="1:22" ht="17.25" customHeight="1">
      <c r="A33" s="855"/>
      <c r="B33" s="814" t="s">
        <v>396</v>
      </c>
      <c r="C33" s="789">
        <v>1171.8881330746667</v>
      </c>
      <c r="D33" s="789">
        <v>156.78403785426019</v>
      </c>
      <c r="E33" s="789">
        <v>6.4668136758193064</v>
      </c>
      <c r="F33" s="789">
        <v>1892.9440798075261</v>
      </c>
      <c r="G33" s="789">
        <v>972.79435810284042</v>
      </c>
      <c r="H33" s="789">
        <v>227.5893054133229</v>
      </c>
      <c r="I33" s="789">
        <v>874.53335379476368</v>
      </c>
      <c r="J33" s="789">
        <v>194.97639704926647</v>
      </c>
      <c r="K33" s="789">
        <v>177.23860255467417</v>
      </c>
      <c r="L33" s="789">
        <v>5303.0200817231989</v>
      </c>
      <c r="M33" s="789">
        <v>297.03230035435286</v>
      </c>
      <c r="N33" s="789">
        <v>2121.9059176401984</v>
      </c>
      <c r="O33" s="789">
        <v>119.98949521259374</v>
      </c>
      <c r="P33" s="789">
        <v>209.58791220762063</v>
      </c>
      <c r="Q33" s="789">
        <v>1661.2130995306586</v>
      </c>
      <c r="R33" s="789">
        <v>95.875887327223083</v>
      </c>
      <c r="S33" s="789">
        <v>388.10724226759999</v>
      </c>
      <c r="T33" s="789">
        <v>4596.6795541858946</v>
      </c>
      <c r="U33" s="963">
        <v>10196.731936263444</v>
      </c>
      <c r="V33" s="956">
        <v>0</v>
      </c>
    </row>
    <row r="34" spans="1:22" ht="17.25" customHeight="1">
      <c r="A34" s="855"/>
      <c r="B34" s="814" t="s">
        <v>397</v>
      </c>
      <c r="C34" s="789">
        <v>1215.0075500050468</v>
      </c>
      <c r="D34" s="789">
        <v>136.16736113284389</v>
      </c>
      <c r="E34" s="789">
        <v>11.875522865613931</v>
      </c>
      <c r="F34" s="789">
        <v>1913.4363718756622</v>
      </c>
      <c r="G34" s="789">
        <v>948.28639473898374</v>
      </c>
      <c r="H34" s="789">
        <v>226.73474074817827</v>
      </c>
      <c r="I34" s="789">
        <v>904.59240363048139</v>
      </c>
      <c r="J34" s="789">
        <v>208.16287065993441</v>
      </c>
      <c r="K34" s="789">
        <v>186.30064465531493</v>
      </c>
      <c r="L34" s="789">
        <v>5356.1003449968102</v>
      </c>
      <c r="M34" s="789">
        <v>329.11376645115922</v>
      </c>
      <c r="N34" s="789">
        <v>2152.2067317944175</v>
      </c>
      <c r="O34" s="789">
        <v>120.46171376203461</v>
      </c>
      <c r="P34" s="789">
        <v>210.09812819490458</v>
      </c>
      <c r="Q34" s="789">
        <v>1684.5948367963579</v>
      </c>
      <c r="R34" s="789">
        <v>91.438797454249951</v>
      </c>
      <c r="S34" s="789">
        <v>406.10570345052275</v>
      </c>
      <c r="T34" s="789">
        <v>4664.9259114524866</v>
      </c>
      <c r="U34" s="963">
        <v>10350.140022900458</v>
      </c>
      <c r="V34" s="956">
        <v>0</v>
      </c>
    </row>
    <row r="35" spans="1:22" ht="17.25" customHeight="1">
      <c r="A35" s="855"/>
      <c r="B35" s="814" t="s">
        <v>398</v>
      </c>
      <c r="C35" s="789">
        <v>1168.7807228537506</v>
      </c>
      <c r="D35" s="789">
        <v>120.90559948584388</v>
      </c>
      <c r="E35" s="789">
        <v>11.837945309315936</v>
      </c>
      <c r="F35" s="789">
        <v>1920.5206921428326</v>
      </c>
      <c r="G35" s="789">
        <v>950.91543577640255</v>
      </c>
      <c r="H35" s="789">
        <v>235.20271303528997</v>
      </c>
      <c r="I35" s="789">
        <v>904.058857838687</v>
      </c>
      <c r="J35" s="789">
        <v>211.88169778265618</v>
      </c>
      <c r="K35" s="789">
        <v>186.82598576971216</v>
      </c>
      <c r="L35" s="789">
        <v>5312.2019664421223</v>
      </c>
      <c r="M35" s="789">
        <v>348.98618743056028</v>
      </c>
      <c r="N35" s="789">
        <v>2177.5319144287855</v>
      </c>
      <c r="O35" s="789">
        <v>119.68624350928536</v>
      </c>
      <c r="P35" s="789">
        <v>187.21416619786004</v>
      </c>
      <c r="Q35" s="789">
        <v>1699.8668185857493</v>
      </c>
      <c r="R35" s="789">
        <v>91.689202040562321</v>
      </c>
      <c r="S35" s="789">
        <v>419.62321998625623</v>
      </c>
      <c r="T35" s="789">
        <v>4695.6115647484994</v>
      </c>
      <c r="U35" s="963">
        <v>10356.799718621181</v>
      </c>
      <c r="V35" s="956">
        <v>0</v>
      </c>
    </row>
    <row r="36" spans="1:22" ht="17.25" customHeight="1">
      <c r="A36" s="855"/>
      <c r="B36" s="814" t="s">
        <v>399</v>
      </c>
      <c r="C36" s="789">
        <v>1173.8351336238195</v>
      </c>
      <c r="D36" s="789">
        <v>150.78993178784387</v>
      </c>
      <c r="E36" s="789">
        <v>12.057312264713929</v>
      </c>
      <c r="F36" s="789">
        <v>1931.983196187299</v>
      </c>
      <c r="G36" s="789">
        <v>934.42834296769161</v>
      </c>
      <c r="H36" s="789">
        <v>227.4536633841409</v>
      </c>
      <c r="I36" s="789">
        <v>896.28223140339264</v>
      </c>
      <c r="J36" s="789">
        <v>208.96364420215951</v>
      </c>
      <c r="K36" s="789">
        <v>188.11720074231326</v>
      </c>
      <c r="L36" s="789">
        <v>5326.8598116189005</v>
      </c>
      <c r="M36" s="789">
        <v>369.62912362053709</v>
      </c>
      <c r="N36" s="789">
        <v>2197.9054834952717</v>
      </c>
      <c r="O36" s="789">
        <v>118.13864136425786</v>
      </c>
      <c r="P36" s="789">
        <v>187.6348313960944</v>
      </c>
      <c r="Q36" s="789">
        <v>1700.3500544124508</v>
      </c>
      <c r="R36" s="789">
        <v>92.176158572542974</v>
      </c>
      <c r="S36" s="789">
        <v>421.12282458665271</v>
      </c>
      <c r="T36" s="789">
        <v>4717.3279938272699</v>
      </c>
      <c r="U36" s="963">
        <v>10413.786929066708</v>
      </c>
      <c r="V36" s="956">
        <v>0</v>
      </c>
    </row>
    <row r="37" spans="1:22" s="192" customFormat="1" ht="23.85" customHeight="1">
      <c r="A37" s="1012">
        <v>2021</v>
      </c>
      <c r="B37" s="899" t="s">
        <v>400</v>
      </c>
      <c r="C37" s="859">
        <v>1216.1987842712804</v>
      </c>
      <c r="D37" s="859">
        <v>121.87040513882116</v>
      </c>
      <c r="E37" s="859">
        <v>12.051228200663026</v>
      </c>
      <c r="F37" s="859">
        <v>1914.5991981044813</v>
      </c>
      <c r="G37" s="859">
        <v>909.32975401187787</v>
      </c>
      <c r="H37" s="859">
        <v>221.54192893258227</v>
      </c>
      <c r="I37" s="859">
        <v>904.04289968669923</v>
      </c>
      <c r="J37" s="859">
        <v>216.16517798245289</v>
      </c>
      <c r="K37" s="859">
        <v>190.87576854367063</v>
      </c>
      <c r="L37" s="859">
        <v>5299.6323392688237</v>
      </c>
      <c r="M37" s="859">
        <v>480.89435141855068</v>
      </c>
      <c r="N37" s="859">
        <v>2204.8018434273222</v>
      </c>
      <c r="O37" s="859">
        <v>117.28523706517132</v>
      </c>
      <c r="P37" s="859">
        <v>165.00676993314681</v>
      </c>
      <c r="Q37" s="859">
        <v>1731.3292862679771</v>
      </c>
      <c r="R37" s="859">
        <v>91.875351789238906</v>
      </c>
      <c r="S37" s="859">
        <v>426.19036625836259</v>
      </c>
      <c r="T37" s="859">
        <v>4736.4888547412193</v>
      </c>
      <c r="U37" s="890">
        <v>10517.015545428592</v>
      </c>
      <c r="V37" s="1013">
        <v>0</v>
      </c>
    </row>
    <row r="38" spans="1:22" ht="17.25" customHeight="1">
      <c r="A38" s="855"/>
      <c r="B38" s="814" t="s">
        <v>401</v>
      </c>
      <c r="C38" s="789">
        <v>1200.5158193283107</v>
      </c>
      <c r="D38" s="789">
        <v>122.85732658882114</v>
      </c>
      <c r="E38" s="789">
        <v>12.269079740741152</v>
      </c>
      <c r="F38" s="789">
        <v>1913.846763261751</v>
      </c>
      <c r="G38" s="789">
        <v>908.00852064617141</v>
      </c>
      <c r="H38" s="789">
        <v>216.34626235908445</v>
      </c>
      <c r="I38" s="789">
        <v>906.85922389410882</v>
      </c>
      <c r="J38" s="789">
        <v>207.21708931987195</v>
      </c>
      <c r="K38" s="789">
        <v>189.61776764982395</v>
      </c>
      <c r="L38" s="789">
        <v>5280.7029958189887</v>
      </c>
      <c r="M38" s="789">
        <v>474.48114130031871</v>
      </c>
      <c r="N38" s="789">
        <v>2217.6472496407682</v>
      </c>
      <c r="O38" s="789">
        <v>114.90877605202357</v>
      </c>
      <c r="P38" s="789">
        <v>166.99655776271044</v>
      </c>
      <c r="Q38" s="789">
        <v>1745.536020120928</v>
      </c>
      <c r="R38" s="789">
        <v>93.57980463689475</v>
      </c>
      <c r="S38" s="789">
        <v>398.55249458851711</v>
      </c>
      <c r="T38" s="789">
        <v>4737.2209028018424</v>
      </c>
      <c r="U38" s="963">
        <v>10492.405039921152</v>
      </c>
      <c r="V38" s="956">
        <v>0</v>
      </c>
    </row>
    <row r="39" spans="1:22" ht="17.25" customHeight="1">
      <c r="A39" s="855"/>
      <c r="B39" s="814" t="s">
        <v>390</v>
      </c>
      <c r="C39" s="789">
        <v>1181.9467409977112</v>
      </c>
      <c r="D39" s="789">
        <v>126.55967954082115</v>
      </c>
      <c r="E39" s="789">
        <v>12.105289713753685</v>
      </c>
      <c r="F39" s="789">
        <v>1917.6257112801475</v>
      </c>
      <c r="G39" s="789">
        <v>920.87631242931025</v>
      </c>
      <c r="H39" s="789">
        <v>216.94939223229053</v>
      </c>
      <c r="I39" s="789">
        <v>910.82192188023964</v>
      </c>
      <c r="J39" s="789">
        <v>211.37178151540942</v>
      </c>
      <c r="K39" s="789">
        <v>190.78894208474017</v>
      </c>
      <c r="L39" s="789">
        <v>5286.8399740975328</v>
      </c>
      <c r="M39" s="789">
        <v>468.36800240021256</v>
      </c>
      <c r="N39" s="789">
        <v>2269.3602083409678</v>
      </c>
      <c r="O39" s="789">
        <v>112.89533256185281</v>
      </c>
      <c r="P39" s="789">
        <v>163.80235520467926</v>
      </c>
      <c r="Q39" s="789">
        <v>1757.7211899272709</v>
      </c>
      <c r="R39" s="789">
        <v>89.836390494856701</v>
      </c>
      <c r="S39" s="789">
        <v>407.90885241142138</v>
      </c>
      <c r="T39" s="789">
        <v>4801.5243289410491</v>
      </c>
      <c r="U39" s="963">
        <v>10556.732305438796</v>
      </c>
      <c r="V39" s="956">
        <v>0</v>
      </c>
    </row>
    <row r="40" spans="1:22" ht="17.25" customHeight="1">
      <c r="A40" s="855"/>
      <c r="B40" s="814" t="s">
        <v>391</v>
      </c>
      <c r="C40" s="789">
        <v>1187.099296660173</v>
      </c>
      <c r="D40" s="789">
        <v>121.216805701</v>
      </c>
      <c r="E40" s="789">
        <v>11.806008555015936</v>
      </c>
      <c r="F40" s="789">
        <v>1946.5006262224065</v>
      </c>
      <c r="G40" s="789">
        <v>926.28489708057759</v>
      </c>
      <c r="H40" s="789">
        <v>207.69356693961115</v>
      </c>
      <c r="I40" s="789">
        <v>914.48202000621882</v>
      </c>
      <c r="J40" s="789">
        <v>211.80041892310365</v>
      </c>
      <c r="K40" s="789">
        <v>196.34536944519661</v>
      </c>
      <c r="L40" s="789">
        <v>5315.0832211650031</v>
      </c>
      <c r="M40" s="789">
        <v>444.91640137176137</v>
      </c>
      <c r="N40" s="789">
        <v>2252.2339292884703</v>
      </c>
      <c r="O40" s="789">
        <v>112.96920673311431</v>
      </c>
      <c r="P40" s="789">
        <v>145.21069521776789</v>
      </c>
      <c r="Q40" s="789">
        <v>1779.3554914064678</v>
      </c>
      <c r="R40" s="789">
        <v>89.617310201399789</v>
      </c>
      <c r="S40" s="789">
        <v>413.37996229777173</v>
      </c>
      <c r="T40" s="789">
        <v>4792.7665951449917</v>
      </c>
      <c r="U40" s="963">
        <v>10552.766217681756</v>
      </c>
      <c r="V40" s="956">
        <v>0</v>
      </c>
    </row>
    <row r="41" spans="1:22" ht="17.25" customHeight="1">
      <c r="A41" s="855"/>
      <c r="B41" s="814" t="s">
        <v>392</v>
      </c>
      <c r="C41" s="789">
        <v>1258.5599868297872</v>
      </c>
      <c r="D41" s="789">
        <v>125.804116178</v>
      </c>
      <c r="E41" s="789">
        <v>12.288621502727807</v>
      </c>
      <c r="F41" s="789">
        <v>1974.869715942948</v>
      </c>
      <c r="G41" s="789">
        <v>920.94433312262777</v>
      </c>
      <c r="H41" s="789">
        <v>198.41287148363685</v>
      </c>
      <c r="I41" s="789">
        <v>912.97071113376205</v>
      </c>
      <c r="J41" s="789">
        <v>209.80051802162362</v>
      </c>
      <c r="K41" s="789">
        <v>197.22931649549383</v>
      </c>
      <c r="L41" s="789">
        <v>5403.8603561934888</v>
      </c>
      <c r="M41" s="789">
        <v>449.69678996142852</v>
      </c>
      <c r="N41" s="789">
        <v>2116.6148140396767</v>
      </c>
      <c r="O41" s="789">
        <v>112.68374709356254</v>
      </c>
      <c r="P41" s="789">
        <v>146.9346189276057</v>
      </c>
      <c r="Q41" s="789">
        <v>1828.2927522032389</v>
      </c>
      <c r="R41" s="789">
        <v>77.593795714948513</v>
      </c>
      <c r="S41" s="789">
        <v>512.46344208316316</v>
      </c>
      <c r="T41" s="789">
        <v>4794.5831700621948</v>
      </c>
      <c r="U41" s="963">
        <v>10648.160316217112</v>
      </c>
      <c r="V41" s="956">
        <v>0</v>
      </c>
    </row>
    <row r="42" spans="1:22" ht="17.25" customHeight="1">
      <c r="A42" s="855"/>
      <c r="B42" s="814" t="s">
        <v>393</v>
      </c>
      <c r="C42" s="789">
        <v>1307.8196201806447</v>
      </c>
      <c r="D42" s="789">
        <v>126.218909526</v>
      </c>
      <c r="E42" s="789">
        <v>12.572841111485683</v>
      </c>
      <c r="F42" s="789">
        <v>1990.9619555884221</v>
      </c>
      <c r="G42" s="789">
        <v>898.41026343458645</v>
      </c>
      <c r="H42" s="789">
        <v>199.57547721385203</v>
      </c>
      <c r="I42" s="789">
        <v>923.90918556390602</v>
      </c>
      <c r="J42" s="789">
        <v>207.3328359608528</v>
      </c>
      <c r="K42" s="789">
        <v>197.84865953054484</v>
      </c>
      <c r="L42" s="789">
        <v>5459.4682526188972</v>
      </c>
      <c r="M42" s="789">
        <v>451.11043585098713</v>
      </c>
      <c r="N42" s="789">
        <v>2134.5598377525266</v>
      </c>
      <c r="O42" s="789">
        <v>111.58272854444593</v>
      </c>
      <c r="P42" s="789">
        <v>138.2663858453104</v>
      </c>
      <c r="Q42" s="789">
        <v>1828.6093133578017</v>
      </c>
      <c r="R42" s="789">
        <v>83.038484230663983</v>
      </c>
      <c r="S42" s="789">
        <v>516.82291345422368</v>
      </c>
      <c r="T42" s="789">
        <v>4812.8796631849727</v>
      </c>
      <c r="U42" s="963">
        <v>10723.458351654856</v>
      </c>
      <c r="V42" s="956">
        <v>0</v>
      </c>
    </row>
    <row r="43" spans="1:22" ht="17.25" customHeight="1">
      <c r="A43" s="855"/>
      <c r="B43" s="814" t="s">
        <v>394</v>
      </c>
      <c r="C43" s="789">
        <v>1286.0801663652535</v>
      </c>
      <c r="D43" s="789">
        <v>70.121829417000001</v>
      </c>
      <c r="E43" s="789">
        <v>12.760909063341053</v>
      </c>
      <c r="F43" s="789">
        <v>1975.4841507221347</v>
      </c>
      <c r="G43" s="789">
        <v>902.0208125601871</v>
      </c>
      <c r="H43" s="789">
        <v>195.69818776619402</v>
      </c>
      <c r="I43" s="789">
        <v>934.59107491894622</v>
      </c>
      <c r="J43" s="789">
        <v>214.81118836897326</v>
      </c>
      <c r="K43" s="789">
        <v>196.65167472414498</v>
      </c>
      <c r="L43" s="789">
        <v>5376.7571308130564</v>
      </c>
      <c r="M43" s="789">
        <v>488.83564152714052</v>
      </c>
      <c r="N43" s="789">
        <v>2156.0886612104514</v>
      </c>
      <c r="O43" s="789">
        <v>110.30601969700932</v>
      </c>
      <c r="P43" s="789">
        <v>133.58390067382237</v>
      </c>
      <c r="Q43" s="789">
        <v>1839.5824415798577</v>
      </c>
      <c r="R43" s="789">
        <v>89.911149815194051</v>
      </c>
      <c r="S43" s="789">
        <v>518.09108195126214</v>
      </c>
      <c r="T43" s="789">
        <v>4847.5632549275979</v>
      </c>
      <c r="U43" s="963">
        <v>10713.176027267795</v>
      </c>
      <c r="V43" s="956">
        <v>0</v>
      </c>
    </row>
    <row r="44" spans="1:22" s="324" customFormat="1" ht="20.25" customHeight="1">
      <c r="A44" s="270" t="s">
        <v>826</v>
      </c>
      <c r="B44" s="270"/>
      <c r="C44" s="270"/>
      <c r="D44" s="270"/>
      <c r="E44" s="270"/>
      <c r="F44" s="270"/>
      <c r="G44" s="270"/>
      <c r="H44" s="270"/>
      <c r="I44" s="270"/>
      <c r="J44" s="270"/>
      <c r="K44" s="270"/>
      <c r="L44" s="270"/>
      <c r="M44" s="270"/>
      <c r="N44" s="270"/>
      <c r="O44" s="270"/>
      <c r="P44" s="270"/>
      <c r="Q44" s="270"/>
      <c r="R44" s="270"/>
      <c r="S44" s="270"/>
      <c r="T44" s="467"/>
      <c r="U44" s="467" t="s">
        <v>827</v>
      </c>
    </row>
    <row r="45" spans="1:22" s="440" customFormat="1">
      <c r="A45" s="378"/>
      <c r="D45" s="437"/>
      <c r="E45" s="437"/>
      <c r="F45" s="437"/>
      <c r="G45" s="437"/>
      <c r="H45" s="437"/>
      <c r="I45" s="437"/>
      <c r="J45" s="437"/>
      <c r="K45" s="437"/>
      <c r="L45" s="438"/>
      <c r="N45" s="437"/>
      <c r="O45" s="437"/>
      <c r="P45" s="437"/>
      <c r="U45" s="1650"/>
    </row>
    <row r="46" spans="1:22" s="440" customFormat="1">
      <c r="A46" s="378"/>
      <c r="D46" s="437"/>
      <c r="E46" s="437"/>
      <c r="F46" s="437"/>
      <c r="G46" s="437"/>
      <c r="H46" s="437"/>
      <c r="I46" s="437"/>
      <c r="J46" s="437"/>
      <c r="K46" s="437"/>
      <c r="L46" s="438"/>
      <c r="N46" s="437"/>
      <c r="O46" s="437"/>
      <c r="P46" s="437"/>
      <c r="U46" s="1650"/>
    </row>
    <row r="47" spans="1:22">
      <c r="A47" s="411" t="s">
        <v>828</v>
      </c>
      <c r="B47" s="411"/>
      <c r="C47" s="411"/>
      <c r="D47" s="411"/>
      <c r="E47" s="411"/>
      <c r="F47" s="411"/>
      <c r="G47" s="411"/>
      <c r="H47" s="411"/>
      <c r="I47" s="411"/>
      <c r="J47" s="411"/>
      <c r="K47" s="411"/>
      <c r="L47" s="411"/>
      <c r="M47" s="411"/>
      <c r="N47" s="411"/>
      <c r="O47" s="411"/>
      <c r="P47" s="411"/>
      <c r="Q47" s="411"/>
      <c r="R47" s="411"/>
      <c r="S47" s="411"/>
      <c r="T47" s="411"/>
      <c r="U47" s="1650"/>
    </row>
    <row r="48" spans="1:22" ht="14.85" customHeight="1">
      <c r="C48" s="472"/>
      <c r="D48" s="472"/>
      <c r="E48" s="472"/>
      <c r="F48" s="472"/>
      <c r="G48" s="472"/>
      <c r="H48" s="472"/>
      <c r="I48" s="472"/>
      <c r="J48" s="472"/>
      <c r="K48" s="472"/>
      <c r="L48" s="472"/>
      <c r="M48" s="472"/>
      <c r="N48" s="472"/>
      <c r="O48" s="472"/>
      <c r="P48" s="472"/>
      <c r="Q48" s="472"/>
      <c r="R48" s="472"/>
      <c r="S48" s="472"/>
      <c r="T48" s="472"/>
      <c r="U48" s="1651"/>
    </row>
    <row r="49" spans="21:21" ht="14.85" customHeight="1">
      <c r="U49" s="1651"/>
    </row>
    <row r="50" spans="21:21">
      <c r="U50" s="1650"/>
    </row>
    <row r="51" spans="21:21">
      <c r="U51" s="619"/>
    </row>
    <row r="53" spans="21:21">
      <c r="U53" s="633"/>
    </row>
  </sheetData>
  <mergeCells count="1">
    <mergeCell ref="A9:B11"/>
  </mergeCells>
  <printOptions horizontalCentered="1" verticalCentered="1"/>
  <pageMargins left="0" right="0" top="0" bottom="0" header="0.3" footer="0.3"/>
  <pageSetup paperSize="9" scale="62" orientation="landscape" horizontalDpi="300" verticalDpi="300" r:id="rId1"/>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7"/>
  <dimension ref="A1:E43"/>
  <sheetViews>
    <sheetView zoomScale="80" zoomScaleNormal="80" workbookViewId="0">
      <pane ySplit="8" topLeftCell="A27" activePane="bottomLeft" state="frozen"/>
      <selection activeCell="B4" sqref="B4"/>
      <selection pane="bottomLeft" activeCell="B4" sqref="B4"/>
    </sheetView>
  </sheetViews>
  <sheetFormatPr defaultColWidth="19.7109375" defaultRowHeight="15"/>
  <cols>
    <col min="1" max="2" width="9.28515625" style="9" customWidth="1"/>
    <col min="3" max="5" width="33.7109375" style="9" customWidth="1"/>
    <col min="6" max="219" width="7.85546875" style="9" customWidth="1"/>
    <col min="220" max="221" width="9.28515625" style="9" customWidth="1"/>
    <col min="222" max="16384" width="19.7109375" style="9"/>
  </cols>
  <sheetData>
    <row r="1" spans="1:5" s="1065" customFormat="1" ht="18">
      <c r="A1" s="18" t="s">
        <v>1667</v>
      </c>
      <c r="B1" s="1631"/>
      <c r="C1" s="1631"/>
      <c r="D1" s="1631"/>
      <c r="E1" s="1631"/>
    </row>
    <row r="2" spans="1:5" s="1634" customFormat="1" ht="21.2" customHeight="1">
      <c r="A2" s="1632" t="s">
        <v>829</v>
      </c>
      <c r="B2" s="1633"/>
      <c r="C2" s="1633"/>
      <c r="D2" s="1633"/>
      <c r="E2" s="1633"/>
    </row>
    <row r="3" spans="1:5" s="1634" customFormat="1" ht="21.2" customHeight="1">
      <c r="A3" s="1632" t="s">
        <v>830</v>
      </c>
      <c r="B3" s="1633"/>
      <c r="C3" s="1633"/>
      <c r="D3" s="1633"/>
      <c r="E3" s="1633"/>
    </row>
    <row r="4" spans="1:5" s="1634" customFormat="1" ht="18">
      <c r="A4" s="1635" t="s">
        <v>831</v>
      </c>
      <c r="B4" s="1633"/>
      <c r="C4" s="1633"/>
      <c r="D4" s="1633"/>
      <c r="E4" s="1633"/>
    </row>
    <row r="5" spans="1:5" s="1634" customFormat="1" ht="18">
      <c r="A5" s="1635" t="s">
        <v>832</v>
      </c>
      <c r="B5" s="1633"/>
      <c r="C5" s="1633"/>
      <c r="D5" s="1633"/>
      <c r="E5" s="1633"/>
    </row>
    <row r="6" spans="1:5" s="30" customFormat="1">
      <c r="A6" s="1636" t="s">
        <v>346</v>
      </c>
      <c r="B6" s="1068"/>
      <c r="C6" s="1069"/>
      <c r="D6" s="1070"/>
      <c r="E6" s="1637" t="s">
        <v>347</v>
      </c>
    </row>
    <row r="7" spans="1:5" s="44" customFormat="1" ht="22.7" customHeight="1">
      <c r="A7" s="1638" t="s">
        <v>356</v>
      </c>
      <c r="B7" s="118"/>
      <c r="C7" s="1158" t="s">
        <v>410</v>
      </c>
      <c r="D7" s="84" t="s">
        <v>833</v>
      </c>
      <c r="E7" s="98" t="s">
        <v>359</v>
      </c>
    </row>
    <row r="8" spans="1:5" s="44" customFormat="1" ht="22.7" customHeight="1">
      <c r="A8" s="87" t="s">
        <v>364</v>
      </c>
      <c r="B8" s="88"/>
      <c r="C8" s="115" t="s">
        <v>383</v>
      </c>
      <c r="D8" s="1639" t="s">
        <v>834</v>
      </c>
      <c r="E8" s="115" t="s">
        <v>370</v>
      </c>
    </row>
    <row r="9" spans="1:5" s="1152" customFormat="1" ht="20.25" customHeight="1">
      <c r="A9" s="1640">
        <v>2013</v>
      </c>
      <c r="B9" s="1150" t="s">
        <v>216</v>
      </c>
      <c r="C9" s="1151">
        <v>7215.7870855388765</v>
      </c>
      <c r="D9" s="1151">
        <v>342.17874399999999</v>
      </c>
      <c r="E9" s="1151">
        <v>7557.9658295388763</v>
      </c>
    </row>
    <row r="10" spans="1:5" s="1643" customFormat="1" ht="14.25" customHeight="1">
      <c r="A10" s="1641"/>
      <c r="B10" s="1642" t="s">
        <v>217</v>
      </c>
      <c r="C10" s="774">
        <v>7170.4562883734798</v>
      </c>
      <c r="D10" s="774">
        <v>341.12885600000004</v>
      </c>
      <c r="E10" s="773">
        <v>7511.58514437348</v>
      </c>
    </row>
    <row r="11" spans="1:5" s="1152" customFormat="1" ht="20.25" customHeight="1">
      <c r="A11" s="1644">
        <v>2014</v>
      </c>
      <c r="B11" s="1645" t="s">
        <v>214</v>
      </c>
      <c r="C11" s="774">
        <v>7041.1455061431152</v>
      </c>
      <c r="D11" s="774">
        <v>333.31071200000002</v>
      </c>
      <c r="E11" s="774">
        <v>7374.4362181431152</v>
      </c>
    </row>
    <row r="12" spans="1:5" s="1643" customFormat="1" ht="14.25" customHeight="1">
      <c r="A12" s="1641"/>
      <c r="B12" s="1642" t="s">
        <v>215</v>
      </c>
      <c r="C12" s="774">
        <v>7114.8765485795238</v>
      </c>
      <c r="D12" s="774">
        <v>353.11848800000001</v>
      </c>
      <c r="E12" s="773">
        <v>7467.9950365795239</v>
      </c>
    </row>
    <row r="13" spans="1:5" s="1643" customFormat="1" ht="14.25" customHeight="1">
      <c r="A13" s="1641"/>
      <c r="B13" s="1642" t="s">
        <v>216</v>
      </c>
      <c r="C13" s="774">
        <v>7260.6246216068557</v>
      </c>
      <c r="D13" s="774">
        <v>346.63682400000005</v>
      </c>
      <c r="E13" s="773">
        <v>7607.2114456068557</v>
      </c>
    </row>
    <row r="14" spans="1:5" s="1643" customFormat="1" ht="14.25" customHeight="1">
      <c r="A14" s="1641"/>
      <c r="B14" s="1642" t="s">
        <v>217</v>
      </c>
      <c r="C14" s="774">
        <v>7116.3996957363988</v>
      </c>
      <c r="D14" s="774">
        <v>347.35</v>
      </c>
      <c r="E14" s="773">
        <v>7463.7596957363994</v>
      </c>
    </row>
    <row r="15" spans="1:5" s="6" customFormat="1" ht="20.25" customHeight="1">
      <c r="A15" s="1644">
        <v>2015</v>
      </c>
      <c r="B15" s="1645" t="s">
        <v>214</v>
      </c>
      <c r="C15" s="774">
        <v>7429.0648721178859</v>
      </c>
      <c r="D15" s="774">
        <v>365.11599999999999</v>
      </c>
      <c r="E15" s="774">
        <v>7794.1808721178859</v>
      </c>
    </row>
    <row r="16" spans="1:5">
      <c r="A16" s="1641"/>
      <c r="B16" s="1642" t="s">
        <v>215</v>
      </c>
      <c r="C16" s="774">
        <v>7661.1696763047539</v>
      </c>
      <c r="D16" s="774">
        <v>368.19299999999998</v>
      </c>
      <c r="E16" s="773">
        <v>8029.3626763047541</v>
      </c>
    </row>
    <row r="17" spans="1:5">
      <c r="A17" s="1641"/>
      <c r="B17" s="1642" t="s">
        <v>216</v>
      </c>
      <c r="C17" s="774">
        <v>7745.3012682024037</v>
      </c>
      <c r="D17" s="774">
        <v>385.29500000000002</v>
      </c>
      <c r="E17" s="773">
        <v>8130.5962682024037</v>
      </c>
    </row>
    <row r="18" spans="1:5">
      <c r="A18" s="1641"/>
      <c r="B18" s="1642" t="s">
        <v>217</v>
      </c>
      <c r="C18" s="774">
        <v>7845.7133272364581</v>
      </c>
      <c r="D18" s="774">
        <v>407.38934</v>
      </c>
      <c r="E18" s="773">
        <v>8253.0926672364585</v>
      </c>
    </row>
    <row r="19" spans="1:5" s="6" customFormat="1" ht="20.25" customHeight="1">
      <c r="A19" s="1644">
        <v>2016</v>
      </c>
      <c r="B19" s="1645" t="s">
        <v>214</v>
      </c>
      <c r="C19" s="774">
        <v>7944.2417969517719</v>
      </c>
      <c r="D19" s="774">
        <v>386.84271000000001</v>
      </c>
      <c r="E19" s="774">
        <v>8331.0345069517734</v>
      </c>
    </row>
    <row r="20" spans="1:5">
      <c r="A20" s="1641"/>
      <c r="B20" s="1642" t="s">
        <v>215</v>
      </c>
      <c r="C20" s="774">
        <v>7998.2552485227725</v>
      </c>
      <c r="D20" s="774">
        <v>410.05599999999998</v>
      </c>
      <c r="E20" s="773">
        <v>8408.3612485227713</v>
      </c>
    </row>
    <row r="21" spans="1:5">
      <c r="A21" s="1641"/>
      <c r="B21" s="1642" t="s">
        <v>216</v>
      </c>
      <c r="C21" s="774">
        <v>8050.0708273622668</v>
      </c>
      <c r="D21" s="774">
        <v>425.18853000000001</v>
      </c>
      <c r="E21" s="773">
        <v>8475.2593573622671</v>
      </c>
    </row>
    <row r="22" spans="1:5">
      <c r="A22" s="1641"/>
      <c r="B22" s="1642" t="s">
        <v>217</v>
      </c>
      <c r="C22" s="774">
        <v>8062.6885616301388</v>
      </c>
      <c r="D22" s="774">
        <v>438.07540999999998</v>
      </c>
      <c r="E22" s="773">
        <v>8500.7739716301385</v>
      </c>
    </row>
    <row r="23" spans="1:5" s="6" customFormat="1" ht="20.25" customHeight="1">
      <c r="A23" s="1644">
        <v>2017</v>
      </c>
      <c r="B23" s="1645" t="s">
        <v>214</v>
      </c>
      <c r="C23" s="774">
        <v>8178.5041545855274</v>
      </c>
      <c r="D23" s="774">
        <v>435.86081999999999</v>
      </c>
      <c r="E23" s="774">
        <v>8614.3649745855273</v>
      </c>
    </row>
    <row r="24" spans="1:5">
      <c r="A24" s="1641"/>
      <c r="B24" s="1642" t="s">
        <v>215</v>
      </c>
      <c r="C24" s="774">
        <v>8252.4678192411138</v>
      </c>
      <c r="D24" s="774">
        <v>431.78778999999997</v>
      </c>
      <c r="E24" s="773">
        <v>8684.2556092411141</v>
      </c>
    </row>
    <row r="25" spans="1:5">
      <c r="A25" s="1641"/>
      <c r="B25" s="1642" t="s">
        <v>216</v>
      </c>
      <c r="C25" s="774">
        <v>8436.957759661982</v>
      </c>
      <c r="D25" s="774">
        <v>455.39656999999994</v>
      </c>
      <c r="E25" s="773">
        <v>8892.3543296619828</v>
      </c>
    </row>
    <row r="26" spans="1:5">
      <c r="A26" s="1641"/>
      <c r="B26" s="1642" t="s">
        <v>217</v>
      </c>
      <c r="C26" s="774">
        <v>8699.124279419173</v>
      </c>
      <c r="D26" s="774">
        <v>435.53227999999996</v>
      </c>
      <c r="E26" s="773">
        <v>9134.636559419172</v>
      </c>
    </row>
    <row r="27" spans="1:5" s="6" customFormat="1" ht="20.25" customHeight="1">
      <c r="A27" s="1644">
        <v>2018</v>
      </c>
      <c r="B27" s="1645" t="s">
        <v>214</v>
      </c>
      <c r="C27" s="774">
        <v>8986.7775897897918</v>
      </c>
      <c r="D27" s="774">
        <v>455.50196</v>
      </c>
      <c r="E27" s="774">
        <v>9442.2795497897914</v>
      </c>
    </row>
    <row r="28" spans="1:5">
      <c r="A28" s="1641"/>
      <c r="B28" s="1642" t="s">
        <v>215</v>
      </c>
      <c r="C28" s="774">
        <v>9202.3386112149165</v>
      </c>
      <c r="D28" s="774">
        <v>463.52499999999998</v>
      </c>
      <c r="E28" s="773">
        <v>9665.8436112149157</v>
      </c>
    </row>
    <row r="29" spans="1:5">
      <c r="A29" s="1641"/>
      <c r="B29" s="1642" t="s">
        <v>216</v>
      </c>
      <c r="C29" s="774">
        <v>9783.7296130007235</v>
      </c>
      <c r="D29" s="774">
        <v>474.12524999999999</v>
      </c>
      <c r="E29" s="773">
        <v>10257.854863000723</v>
      </c>
    </row>
    <row r="30" spans="1:5">
      <c r="A30" s="1641"/>
      <c r="B30" s="1642" t="s">
        <v>217</v>
      </c>
      <c r="C30" s="774">
        <v>9519.8911722057455</v>
      </c>
      <c r="D30" s="774">
        <v>480.35700000000003</v>
      </c>
      <c r="E30" s="773">
        <v>10000.258172205746</v>
      </c>
    </row>
    <row r="31" spans="1:5" ht="20.25" customHeight="1">
      <c r="A31" s="1644">
        <v>2019</v>
      </c>
      <c r="B31" s="1645" t="s">
        <v>214</v>
      </c>
      <c r="C31" s="774">
        <v>9623.1739906865823</v>
      </c>
      <c r="D31" s="774">
        <v>471.315</v>
      </c>
      <c r="E31" s="774">
        <v>10094.518990686583</v>
      </c>
    </row>
    <row r="32" spans="1:5" s="6" customFormat="1" ht="15" customHeight="1">
      <c r="A32" s="1644"/>
      <c r="B32" s="1645" t="s">
        <v>215</v>
      </c>
      <c r="C32" s="774">
        <v>9887.3332244197209</v>
      </c>
      <c r="D32" s="774">
        <v>469.25713807653727</v>
      </c>
      <c r="E32" s="774">
        <v>10356.590362496258</v>
      </c>
    </row>
    <row r="33" spans="1:5" s="6" customFormat="1" ht="15" customHeight="1">
      <c r="A33" s="1644"/>
      <c r="B33" s="1645" t="s">
        <v>216</v>
      </c>
      <c r="C33" s="774">
        <v>9783.7296130007235</v>
      </c>
      <c r="D33" s="774">
        <v>505.82149599999997</v>
      </c>
      <c r="E33" s="774">
        <v>10289.541109000724</v>
      </c>
    </row>
    <row r="34" spans="1:5" s="6" customFormat="1" ht="15" customHeight="1">
      <c r="A34" s="1644"/>
      <c r="B34" s="1645" t="s">
        <v>217</v>
      </c>
      <c r="C34" s="774">
        <v>9736.3989501659489</v>
      </c>
      <c r="D34" s="774">
        <v>508.60300000000001</v>
      </c>
      <c r="E34" s="774">
        <v>10244.991950165948</v>
      </c>
    </row>
    <row r="35" spans="1:5" s="6" customFormat="1" ht="21" customHeight="1">
      <c r="A35" s="1644">
        <v>2020</v>
      </c>
      <c r="B35" s="1645" t="s">
        <v>214</v>
      </c>
      <c r="C35" s="774">
        <v>10125.599310966511</v>
      </c>
      <c r="D35" s="774">
        <v>450.98899999999998</v>
      </c>
      <c r="E35" s="774">
        <v>10576.58831096651</v>
      </c>
    </row>
    <row r="36" spans="1:5">
      <c r="A36" s="1641"/>
      <c r="B36" s="1642" t="s">
        <v>215</v>
      </c>
      <c r="C36" s="774">
        <v>10181.708217173877</v>
      </c>
      <c r="D36" s="774">
        <v>420.44170277622788</v>
      </c>
      <c r="E36" s="773">
        <v>10602.149919950105</v>
      </c>
    </row>
    <row r="37" spans="1:5">
      <c r="A37" s="1641"/>
      <c r="B37" s="1642" t="s">
        <v>216</v>
      </c>
      <c r="C37" s="774">
        <v>10196.731936263444</v>
      </c>
      <c r="D37" s="774">
        <v>426.11181207388859</v>
      </c>
      <c r="E37" s="773">
        <v>10622.843748337333</v>
      </c>
    </row>
    <row r="38" spans="1:5">
      <c r="A38" s="1641"/>
      <c r="B38" s="1642" t="s">
        <v>217</v>
      </c>
      <c r="C38" s="774">
        <v>10413.786929066708</v>
      </c>
      <c r="D38" s="774">
        <v>413.07799999999997</v>
      </c>
      <c r="E38" s="773">
        <v>10826.864929066707</v>
      </c>
    </row>
    <row r="39" spans="1:5" s="6" customFormat="1" ht="21" customHeight="1">
      <c r="A39" s="1644">
        <v>2021</v>
      </c>
      <c r="B39" s="1645" t="s">
        <v>214</v>
      </c>
      <c r="C39" s="774">
        <v>10556.732305438796</v>
      </c>
      <c r="D39" s="774">
        <v>393.97699999999998</v>
      </c>
      <c r="E39" s="1144">
        <v>10950.709305438797</v>
      </c>
    </row>
    <row r="40" spans="1:5">
      <c r="A40" s="1641"/>
      <c r="B40" s="1642" t="s">
        <v>215</v>
      </c>
      <c r="C40" s="774">
        <v>10723.458351654856</v>
      </c>
      <c r="D40" s="774">
        <v>382.32794491241521</v>
      </c>
      <c r="E40" s="773">
        <v>11105.78629656727</v>
      </c>
    </row>
    <row r="41" spans="1:5" ht="8.25" customHeight="1">
      <c r="A41" s="228"/>
      <c r="B41" s="228"/>
      <c r="C41" s="228"/>
      <c r="D41" s="228"/>
      <c r="E41" s="311"/>
    </row>
    <row r="42" spans="1:5" ht="15" customHeight="1">
      <c r="D42" s="684"/>
      <c r="E42" s="684"/>
    </row>
    <row r="43" spans="1:5" s="403" customFormat="1" ht="14.25">
      <c r="A43" s="751" t="s">
        <v>835</v>
      </c>
      <c r="B43" s="1194"/>
      <c r="C43" s="1194"/>
      <c r="D43" s="1194"/>
      <c r="E43" s="1194"/>
    </row>
  </sheetData>
  <printOptions horizontalCentered="1"/>
  <pageMargins left="0" right="0" top="0" bottom="0" header="0.3" footer="0.3"/>
  <pageSetup scale="83" orientation="landscape"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9"/>
  <dimension ref="A1:V49"/>
  <sheetViews>
    <sheetView zoomScale="80" zoomScaleNormal="80" workbookViewId="0">
      <pane ySplit="12" topLeftCell="A41" activePane="bottomLeft" state="frozen"/>
      <selection activeCell="B4" sqref="B4"/>
      <selection pane="bottomLeft" activeCell="B4" sqref="B4"/>
    </sheetView>
  </sheetViews>
  <sheetFormatPr defaultColWidth="9.140625" defaultRowHeight="12.75"/>
  <cols>
    <col min="1" max="2" width="9.7109375" style="403" customWidth="1"/>
    <col min="3" max="3" width="12.7109375" style="403" customWidth="1"/>
    <col min="4" max="4" width="10.28515625" style="403" customWidth="1"/>
    <col min="5" max="5" width="12.7109375" style="403" customWidth="1"/>
    <col min="6" max="6" width="11.7109375" style="403" customWidth="1"/>
    <col min="7" max="8" width="10.7109375" style="403" customWidth="1"/>
    <col min="9" max="9" width="10.28515625" style="403" customWidth="1"/>
    <col min="10" max="10" width="11.85546875" style="403" customWidth="1"/>
    <col min="11" max="11" width="12.7109375" style="403" customWidth="1"/>
    <col min="12" max="12" width="12.140625" style="403" customWidth="1"/>
    <col min="13" max="13" width="12.7109375" style="403" customWidth="1"/>
    <col min="14" max="14" width="11.7109375" style="403" customWidth="1"/>
    <col min="15" max="16" width="10.7109375" style="403" customWidth="1"/>
    <col min="17" max="17" width="10.28515625" style="403" customWidth="1"/>
    <col min="18" max="18" width="8.28515625" style="403" customWidth="1"/>
    <col min="19" max="16384" width="9.140625" style="403"/>
  </cols>
  <sheetData>
    <row r="1" spans="1:22" ht="18">
      <c r="A1" s="294" t="s">
        <v>1666</v>
      </c>
      <c r="B1" s="1421"/>
      <c r="C1" s="1421"/>
      <c r="D1" s="1421"/>
      <c r="E1" s="1421"/>
      <c r="F1" s="1421"/>
      <c r="G1" s="1421"/>
      <c r="H1" s="1421"/>
      <c r="I1" s="1421"/>
      <c r="J1" s="1421"/>
      <c r="K1" s="1421"/>
      <c r="L1" s="1421"/>
      <c r="M1" s="1421"/>
      <c r="N1" s="1421"/>
      <c r="O1" s="1421"/>
      <c r="P1" s="1421"/>
      <c r="Q1" s="1421"/>
    </row>
    <row r="2" spans="1:22" ht="18">
      <c r="A2" s="1433" t="s">
        <v>836</v>
      </c>
      <c r="B2" s="1421"/>
      <c r="C2" s="1421"/>
      <c r="D2" s="1421"/>
      <c r="E2" s="1421"/>
      <c r="F2" s="1421"/>
      <c r="G2" s="1421"/>
      <c r="H2" s="1421"/>
      <c r="I2" s="1421"/>
      <c r="J2" s="1421"/>
      <c r="K2" s="1421"/>
      <c r="L2" s="1421"/>
      <c r="M2" s="1421"/>
      <c r="N2" s="1421"/>
      <c r="O2" s="1421"/>
      <c r="P2" s="1421"/>
      <c r="Q2" s="1421"/>
    </row>
    <row r="3" spans="1:22" ht="18">
      <c r="A3" s="1422" t="s">
        <v>837</v>
      </c>
      <c r="B3" s="1421"/>
      <c r="C3" s="1421"/>
      <c r="D3" s="1421"/>
      <c r="E3" s="1421"/>
      <c r="F3" s="1421"/>
      <c r="G3" s="1421"/>
      <c r="H3" s="1421"/>
      <c r="I3" s="1421"/>
      <c r="J3" s="1421"/>
      <c r="K3" s="1421"/>
      <c r="L3" s="1421"/>
      <c r="M3" s="1421"/>
      <c r="N3" s="1421"/>
      <c r="O3" s="1194"/>
      <c r="P3" s="1421"/>
      <c r="Q3" s="1421"/>
    </row>
    <row r="4" spans="1:22" s="340" customFormat="1" ht="14.25">
      <c r="A4" s="379" t="s">
        <v>346</v>
      </c>
      <c r="B4" s="380"/>
      <c r="C4" s="381"/>
      <c r="D4" s="381"/>
      <c r="E4" s="381"/>
      <c r="F4" s="381"/>
      <c r="G4" s="381"/>
      <c r="H4" s="381"/>
      <c r="I4" s="381"/>
      <c r="J4" s="381"/>
      <c r="K4" s="381"/>
      <c r="L4" s="381"/>
      <c r="Q4" s="382" t="s">
        <v>347</v>
      </c>
    </row>
    <row r="5" spans="1:22" s="340" customFormat="1" ht="14.25" hidden="1">
      <c r="A5" s="379"/>
      <c r="B5" s="380"/>
      <c r="C5" s="381"/>
      <c r="D5" s="381"/>
      <c r="E5" s="381"/>
      <c r="F5" s="381"/>
      <c r="G5" s="381"/>
      <c r="H5" s="381"/>
      <c r="I5" s="381"/>
      <c r="J5" s="381"/>
      <c r="K5" s="381"/>
      <c r="L5" s="381"/>
      <c r="Q5" s="382"/>
    </row>
    <row r="6" spans="1:22" s="340" customFormat="1" ht="14.25" hidden="1">
      <c r="A6" s="379"/>
      <c r="B6" s="380"/>
      <c r="C6" s="381"/>
      <c r="D6" s="381"/>
      <c r="E6" s="381"/>
      <c r="F6" s="381"/>
      <c r="G6" s="381"/>
      <c r="H6" s="381"/>
      <c r="I6" s="381"/>
      <c r="J6" s="381"/>
      <c r="K6" s="381"/>
      <c r="L6" s="381"/>
      <c r="Q6" s="382"/>
    </row>
    <row r="7" spans="1:22" s="340" customFormat="1" ht="14.25" hidden="1">
      <c r="A7" s="379"/>
      <c r="B7" s="380"/>
      <c r="C7" s="381"/>
      <c r="D7" s="381"/>
      <c r="E7" s="381"/>
      <c r="F7" s="381"/>
      <c r="G7" s="381"/>
      <c r="H7" s="381"/>
      <c r="I7" s="381"/>
      <c r="J7" s="381"/>
      <c r="K7" s="381"/>
      <c r="L7" s="381"/>
      <c r="Q7" s="382"/>
    </row>
    <row r="8" spans="1:22" s="169" customFormat="1" ht="23.85" customHeight="1">
      <c r="A8" s="180"/>
      <c r="B8" s="167"/>
      <c r="C8" s="383" t="s">
        <v>348</v>
      </c>
      <c r="D8" s="185"/>
      <c r="E8" s="193"/>
      <c r="F8" s="193"/>
      <c r="G8" s="193"/>
      <c r="H8" s="168"/>
      <c r="I8" s="384" t="s">
        <v>349</v>
      </c>
      <c r="J8" s="385"/>
      <c r="K8" s="383" t="s">
        <v>350</v>
      </c>
      <c r="L8" s="185"/>
      <c r="M8" s="193"/>
      <c r="N8" s="193"/>
      <c r="O8" s="193"/>
      <c r="P8" s="168"/>
      <c r="Q8" s="386" t="s">
        <v>351</v>
      </c>
    </row>
    <row r="9" spans="1:22" s="189" customFormat="1" ht="18" customHeight="1">
      <c r="A9" s="186"/>
      <c r="B9" s="187"/>
      <c r="C9" s="204" t="s">
        <v>726</v>
      </c>
      <c r="D9" s="194" t="s">
        <v>838</v>
      </c>
      <c r="E9" s="188" t="s">
        <v>839</v>
      </c>
      <c r="F9" s="175"/>
      <c r="G9" s="188" t="s">
        <v>840</v>
      </c>
      <c r="H9" s="175"/>
      <c r="I9" s="188"/>
      <c r="J9" s="206"/>
      <c r="K9" s="194" t="s">
        <v>726</v>
      </c>
      <c r="L9" s="194" t="s">
        <v>838</v>
      </c>
      <c r="M9" s="188" t="s">
        <v>839</v>
      </c>
      <c r="N9" s="175"/>
      <c r="O9" s="188" t="s">
        <v>840</v>
      </c>
      <c r="P9" s="175"/>
      <c r="Q9" s="188"/>
    </row>
    <row r="10" spans="1:22" s="189" customFormat="1" ht="18" customHeight="1">
      <c r="A10" s="171" t="s">
        <v>356</v>
      </c>
      <c r="B10" s="174"/>
      <c r="C10" s="194" t="s">
        <v>841</v>
      </c>
      <c r="D10" s="194" t="s">
        <v>842</v>
      </c>
      <c r="E10" s="188" t="s">
        <v>463</v>
      </c>
      <c r="F10" s="170" t="s">
        <v>843</v>
      </c>
      <c r="G10" s="188" t="s">
        <v>844</v>
      </c>
      <c r="H10" s="188" t="s">
        <v>845</v>
      </c>
      <c r="I10" s="188" t="s">
        <v>369</v>
      </c>
      <c r="J10" s="206" t="s">
        <v>359</v>
      </c>
      <c r="K10" s="194" t="s">
        <v>841</v>
      </c>
      <c r="L10" s="194" t="s">
        <v>842</v>
      </c>
      <c r="M10" s="188" t="s">
        <v>463</v>
      </c>
      <c r="N10" s="170" t="s">
        <v>843</v>
      </c>
      <c r="O10" s="188" t="s">
        <v>844</v>
      </c>
      <c r="P10" s="188" t="s">
        <v>845</v>
      </c>
      <c r="Q10" s="188" t="s">
        <v>369</v>
      </c>
    </row>
    <row r="11" spans="1:22" s="173" customFormat="1" ht="18" customHeight="1">
      <c r="A11" s="190" t="s">
        <v>364</v>
      </c>
      <c r="B11" s="174"/>
      <c r="C11" s="271" t="s">
        <v>846</v>
      </c>
      <c r="D11" s="273" t="s">
        <v>847</v>
      </c>
      <c r="E11" s="274" t="s">
        <v>848</v>
      </c>
      <c r="F11" s="275" t="s">
        <v>849</v>
      </c>
      <c r="G11" s="275" t="s">
        <v>850</v>
      </c>
      <c r="H11" s="275" t="s">
        <v>851</v>
      </c>
      <c r="I11" s="275" t="s">
        <v>377</v>
      </c>
      <c r="J11" s="276" t="s">
        <v>370</v>
      </c>
      <c r="K11" s="271" t="s">
        <v>846</v>
      </c>
      <c r="L11" s="273" t="s">
        <v>847</v>
      </c>
      <c r="M11" s="277" t="s">
        <v>848</v>
      </c>
      <c r="N11" s="275" t="s">
        <v>849</v>
      </c>
      <c r="O11" s="275" t="s">
        <v>850</v>
      </c>
      <c r="P11" s="275" t="s">
        <v>851</v>
      </c>
      <c r="Q11" s="275" t="s">
        <v>377</v>
      </c>
    </row>
    <row r="12" spans="1:22" s="173" customFormat="1" ht="18" customHeight="1">
      <c r="A12" s="191"/>
      <c r="B12" s="179"/>
      <c r="C12" s="272" t="s">
        <v>852</v>
      </c>
      <c r="D12" s="272"/>
      <c r="E12" s="278" t="s">
        <v>853</v>
      </c>
      <c r="F12" s="279" t="s">
        <v>740</v>
      </c>
      <c r="G12" s="279" t="s">
        <v>854</v>
      </c>
      <c r="H12" s="279"/>
      <c r="I12" s="279"/>
      <c r="J12" s="280"/>
      <c r="K12" s="272" t="s">
        <v>852</v>
      </c>
      <c r="L12" s="272"/>
      <c r="M12" s="279" t="s">
        <v>853</v>
      </c>
      <c r="N12" s="279" t="s">
        <v>740</v>
      </c>
      <c r="O12" s="279" t="s">
        <v>854</v>
      </c>
      <c r="P12" s="279"/>
      <c r="Q12" s="279"/>
    </row>
    <row r="13" spans="1:22" s="192" customFormat="1" ht="27" customHeight="1">
      <c r="A13" s="895">
        <v>2011</v>
      </c>
      <c r="B13" s="896"/>
      <c r="C13" s="409">
        <v>14056.983752177237</v>
      </c>
      <c r="D13" s="409">
        <v>4544.5922293300191</v>
      </c>
      <c r="E13" s="410">
        <v>711.58108519140001</v>
      </c>
      <c r="F13" s="410">
        <v>1380.8033411244207</v>
      </c>
      <c r="G13" s="410">
        <v>1851.2811825556089</v>
      </c>
      <c r="H13" s="410">
        <v>2437.4257331498929</v>
      </c>
      <c r="I13" s="410">
        <v>352.46296448855628</v>
      </c>
      <c r="J13" s="752">
        <v>25335.160288017138</v>
      </c>
      <c r="K13" s="410">
        <v>14058.85907675521</v>
      </c>
      <c r="L13" s="410">
        <v>5264.8025428300207</v>
      </c>
      <c r="M13" s="410">
        <v>633.08202350659985</v>
      </c>
      <c r="N13" s="410">
        <v>494.80815846496239</v>
      </c>
      <c r="O13" s="410">
        <v>1451.734608233467</v>
      </c>
      <c r="P13" s="410">
        <v>3282.9951912157112</v>
      </c>
      <c r="Q13" s="410">
        <v>148.85007037973403</v>
      </c>
      <c r="R13" s="373">
        <v>-4.5474735088646412E-13</v>
      </c>
      <c r="S13" s="373">
        <v>5.4001247917767614E-13</v>
      </c>
      <c r="T13" s="1426"/>
      <c r="U13" s="1426"/>
    </row>
    <row r="14" spans="1:22" s="1426" customFormat="1" ht="18" customHeight="1">
      <c r="A14" s="895">
        <v>2012</v>
      </c>
      <c r="B14" s="896"/>
      <c r="C14" s="409">
        <v>15180.187575964632</v>
      </c>
      <c r="D14" s="409">
        <v>5105.7595235160443</v>
      </c>
      <c r="E14" s="410">
        <v>771.58165538648996</v>
      </c>
      <c r="F14" s="410">
        <v>1375.6927159829713</v>
      </c>
      <c r="G14" s="410">
        <v>1883.792633652459</v>
      </c>
      <c r="H14" s="410">
        <v>2236.0907019334095</v>
      </c>
      <c r="I14" s="410">
        <v>410.44789708740564</v>
      </c>
      <c r="J14" s="752">
        <v>26963.582703523411</v>
      </c>
      <c r="K14" s="409">
        <v>14998.314127271158</v>
      </c>
      <c r="L14" s="409">
        <v>6789.2091541690097</v>
      </c>
      <c r="M14" s="410">
        <v>573.79589409342634</v>
      </c>
      <c r="N14" s="410">
        <v>486.32523831988635</v>
      </c>
      <c r="O14" s="410">
        <v>1979.4043229139365</v>
      </c>
      <c r="P14" s="410">
        <v>2019.6451585858808</v>
      </c>
      <c r="Q14" s="410">
        <v>117.01081624964991</v>
      </c>
      <c r="R14" s="373">
        <v>-2.6147972675971687E-12</v>
      </c>
      <c r="S14" s="373">
        <v>-9.0949470177292824E-13</v>
      </c>
      <c r="V14" s="192"/>
    </row>
    <row r="15" spans="1:22" s="1426" customFormat="1" ht="18" customHeight="1">
      <c r="A15" s="895">
        <v>2013</v>
      </c>
      <c r="B15" s="896"/>
      <c r="C15" s="409">
        <v>15503.717382758517</v>
      </c>
      <c r="D15" s="409">
        <v>5456.4810249659458</v>
      </c>
      <c r="E15" s="410">
        <v>751.034022456</v>
      </c>
      <c r="F15" s="410">
        <v>1523.15260891909</v>
      </c>
      <c r="G15" s="410">
        <v>1969.5314040635103</v>
      </c>
      <c r="H15" s="410">
        <v>2672.2864133425301</v>
      </c>
      <c r="I15" s="410">
        <v>441.72261099799994</v>
      </c>
      <c r="J15" s="752">
        <v>28317.925467503592</v>
      </c>
      <c r="K15" s="409">
        <v>15149.091454204585</v>
      </c>
      <c r="L15" s="409">
        <v>7980.9919316056948</v>
      </c>
      <c r="M15" s="410">
        <v>536.12682701900007</v>
      </c>
      <c r="N15" s="410">
        <v>571.32068283480589</v>
      </c>
      <c r="O15" s="410">
        <v>1302.9807447822805</v>
      </c>
      <c r="P15" s="410">
        <v>2670.1799881730003</v>
      </c>
      <c r="Q15" s="410">
        <v>107.20656188199999</v>
      </c>
      <c r="R15" s="373">
        <v>7.3896444519050419E-13</v>
      </c>
      <c r="S15" s="373">
        <v>7.2475359047530219E-13</v>
      </c>
      <c r="V15" s="192"/>
    </row>
    <row r="16" spans="1:22" s="1426" customFormat="1" ht="18" customHeight="1">
      <c r="A16" s="895">
        <v>2014</v>
      </c>
      <c r="B16" s="896"/>
      <c r="C16" s="409">
        <v>15577.724164094219</v>
      </c>
      <c r="D16" s="409">
        <v>6785.9173005284938</v>
      </c>
      <c r="E16" s="410">
        <v>836.28286121600013</v>
      </c>
      <c r="F16" s="410">
        <v>1377.7460327506799</v>
      </c>
      <c r="G16" s="410">
        <v>1847.1232959089948</v>
      </c>
      <c r="H16" s="410">
        <v>3175.4774393474504</v>
      </c>
      <c r="I16" s="410">
        <v>482.99824806200002</v>
      </c>
      <c r="J16" s="752">
        <v>30083.219341907836</v>
      </c>
      <c r="K16" s="409">
        <v>15700.12257792568</v>
      </c>
      <c r="L16" s="409">
        <v>8541.0454877153079</v>
      </c>
      <c r="M16" s="410">
        <v>731.31051261909602</v>
      </c>
      <c r="N16" s="410">
        <v>881.86921430007123</v>
      </c>
      <c r="O16" s="410">
        <v>1397.6258237058805</v>
      </c>
      <c r="P16" s="410">
        <v>2753.9199218455396</v>
      </c>
      <c r="Q16" s="410">
        <v>77.416853080913</v>
      </c>
      <c r="R16" s="373">
        <v>4.5474735088646412E-13</v>
      </c>
      <c r="S16" s="373">
        <v>5.4001247917767614E-13</v>
      </c>
      <c r="V16" s="192"/>
    </row>
    <row r="17" spans="1:22" s="1426" customFormat="1" ht="18" customHeight="1">
      <c r="A17" s="895">
        <v>2015</v>
      </c>
      <c r="B17" s="896"/>
      <c r="C17" s="409">
        <v>16523.619700675819</v>
      </c>
      <c r="D17" s="409">
        <v>6352.9216794285448</v>
      </c>
      <c r="E17" s="410">
        <v>846.19650779555968</v>
      </c>
      <c r="F17" s="410">
        <v>1879.6819788248997</v>
      </c>
      <c r="G17" s="410">
        <v>1688.9175099105464</v>
      </c>
      <c r="H17" s="410">
        <v>3138.2076690990534</v>
      </c>
      <c r="I17" s="410">
        <v>472.81950203370315</v>
      </c>
      <c r="J17" s="752">
        <v>30902.264547768125</v>
      </c>
      <c r="K17" s="409">
        <v>16152.09906499807</v>
      </c>
      <c r="L17" s="409">
        <v>9237.1578178218988</v>
      </c>
      <c r="M17" s="410">
        <v>669.39658791796705</v>
      </c>
      <c r="N17" s="410">
        <v>834.20534066272739</v>
      </c>
      <c r="O17" s="410">
        <v>1281.5048305072642</v>
      </c>
      <c r="P17" s="410">
        <v>2647.7334943511423</v>
      </c>
      <c r="Q17" s="410">
        <v>80.163340060770011</v>
      </c>
      <c r="R17" s="373">
        <v>1.5347723092418164E-12</v>
      </c>
      <c r="S17" s="373">
        <v>-1.0942358130705543E-12</v>
      </c>
      <c r="V17" s="192"/>
    </row>
    <row r="18" spans="1:22" s="1426" customFormat="1" ht="18" customHeight="1">
      <c r="A18" s="895">
        <v>2016</v>
      </c>
      <c r="B18" s="896"/>
      <c r="C18" s="409">
        <v>17349.04192278098</v>
      </c>
      <c r="D18" s="409">
        <v>7043.1036713408466</v>
      </c>
      <c r="E18" s="410">
        <v>944.09464075719166</v>
      </c>
      <c r="F18" s="410">
        <v>1225.8407769051723</v>
      </c>
      <c r="G18" s="410">
        <v>1590.6308469431738</v>
      </c>
      <c r="H18" s="410">
        <v>2673.0517052933155</v>
      </c>
      <c r="I18" s="410">
        <v>387.76963813469791</v>
      </c>
      <c r="J18" s="752">
        <v>31213.53320215538</v>
      </c>
      <c r="K18" s="409">
        <v>16760.744843135093</v>
      </c>
      <c r="L18" s="409">
        <v>9543.6501160301159</v>
      </c>
      <c r="M18" s="410">
        <v>747.73638500980996</v>
      </c>
      <c r="N18" s="410">
        <v>786.77558732117291</v>
      </c>
      <c r="O18" s="410">
        <v>1180.8891485329618</v>
      </c>
      <c r="P18" s="410">
        <v>2091.8885878375199</v>
      </c>
      <c r="Q18" s="410">
        <v>101.7665103957859</v>
      </c>
      <c r="R18" s="373">
        <v>-7.3896444519050419E-13</v>
      </c>
      <c r="S18" s="373">
        <v>-1.6342482922482304E-12</v>
      </c>
      <c r="V18" s="192"/>
    </row>
    <row r="19" spans="1:22" s="1426" customFormat="1" ht="18" customHeight="1">
      <c r="A19" s="895">
        <v>2017</v>
      </c>
      <c r="B19" s="896"/>
      <c r="C19" s="409">
        <v>18025.025685114462</v>
      </c>
      <c r="D19" s="409">
        <v>7074.1092814730473</v>
      </c>
      <c r="E19" s="410">
        <v>956.99774050010467</v>
      </c>
      <c r="F19" s="410">
        <v>1133.2722630155472</v>
      </c>
      <c r="G19" s="410">
        <v>1672.0843177251738</v>
      </c>
      <c r="H19" s="410">
        <v>2198.6766411349017</v>
      </c>
      <c r="I19" s="410">
        <v>328.76606384062586</v>
      </c>
      <c r="J19" s="752">
        <v>31389.031992803859</v>
      </c>
      <c r="K19" s="409">
        <v>17103.50192654011</v>
      </c>
      <c r="L19" s="409">
        <v>9704.6997353691004</v>
      </c>
      <c r="M19" s="410">
        <v>863.3625341500001</v>
      </c>
      <c r="N19" s="410">
        <v>805.94801632527856</v>
      </c>
      <c r="O19" s="410">
        <v>1268.8803757598496</v>
      </c>
      <c r="P19" s="410">
        <v>1541.598299606791</v>
      </c>
      <c r="Q19" s="410">
        <v>101.04117597777</v>
      </c>
      <c r="R19" s="373">
        <v>0</v>
      </c>
      <c r="S19" s="373">
        <v>-9.0949470177292824E-13</v>
      </c>
      <c r="V19" s="192"/>
    </row>
    <row r="20" spans="1:22" s="1427" customFormat="1" ht="18" customHeight="1">
      <c r="A20" s="895">
        <v>2018</v>
      </c>
      <c r="B20" s="896"/>
      <c r="C20" s="409">
        <v>18939.343910584437</v>
      </c>
      <c r="D20" s="409">
        <v>7948.26532899827</v>
      </c>
      <c r="E20" s="410">
        <v>991.86155398034202</v>
      </c>
      <c r="F20" s="410">
        <v>1186.1117737526686</v>
      </c>
      <c r="G20" s="410">
        <v>1382.4122068005308</v>
      </c>
      <c r="H20" s="410">
        <v>1817.9047880272624</v>
      </c>
      <c r="I20" s="410">
        <v>303.07345227702069</v>
      </c>
      <c r="J20" s="752">
        <v>32569.002859020529</v>
      </c>
      <c r="K20" s="409">
        <v>17832.37369845785</v>
      </c>
      <c r="L20" s="409">
        <v>10275.941631885997</v>
      </c>
      <c r="M20" s="410">
        <v>880.20705161951855</v>
      </c>
      <c r="N20" s="410">
        <v>484.60485490619237</v>
      </c>
      <c r="O20" s="410">
        <v>1411.8107680044102</v>
      </c>
      <c r="P20" s="410">
        <v>1636.1813954201575</v>
      </c>
      <c r="Q20" s="410">
        <v>47.884110967924002</v>
      </c>
      <c r="R20" s="373">
        <v>7.9580786405131221E-13</v>
      </c>
      <c r="S20" s="373">
        <v>-8.1712414612411521E-13</v>
      </c>
      <c r="V20" s="897"/>
    </row>
    <row r="21" spans="1:22" s="1427" customFormat="1" ht="18" customHeight="1">
      <c r="A21" s="895">
        <v>2019</v>
      </c>
      <c r="B21" s="896"/>
      <c r="C21" s="409">
        <v>19946.565711668136</v>
      </c>
      <c r="D21" s="409">
        <v>8684.4604509095479</v>
      </c>
      <c r="E21" s="410">
        <v>1024.9173078212689</v>
      </c>
      <c r="F21" s="410">
        <v>1651.2398477404984</v>
      </c>
      <c r="G21" s="410">
        <v>1726.37218529654</v>
      </c>
      <c r="H21" s="410">
        <v>2041.78926349118</v>
      </c>
      <c r="I21" s="410">
        <v>294.44175283494872</v>
      </c>
      <c r="J21" s="752">
        <v>35369.75651976213</v>
      </c>
      <c r="K21" s="409">
        <v>18967.637102931127</v>
      </c>
      <c r="L21" s="409">
        <v>10994.81479144534</v>
      </c>
      <c r="M21" s="410">
        <v>1205.900461744814</v>
      </c>
      <c r="N21" s="410">
        <v>349.52259899959802</v>
      </c>
      <c r="O21" s="410">
        <v>2404.5403653449948</v>
      </c>
      <c r="P21" s="410">
        <v>1382.6745863091428</v>
      </c>
      <c r="Q21" s="410">
        <v>64.843387248620004</v>
      </c>
      <c r="R21" s="373">
        <v>4.8885340220294893E-12</v>
      </c>
      <c r="S21" s="373">
        <v>5.4143356464919634E-12</v>
      </c>
      <c r="V21" s="897"/>
    </row>
    <row r="22" spans="1:22" s="1427" customFormat="1" ht="18" customHeight="1">
      <c r="A22" s="1428">
        <v>2020</v>
      </c>
      <c r="B22" s="1429"/>
      <c r="C22" s="1430">
        <v>20939.705476393843</v>
      </c>
      <c r="D22" s="1430">
        <v>8514.0308476972677</v>
      </c>
      <c r="E22" s="1431">
        <v>898.75587188051588</v>
      </c>
      <c r="F22" s="1431">
        <v>1324.353216025434</v>
      </c>
      <c r="G22" s="1431">
        <v>1515.1427602449462</v>
      </c>
      <c r="H22" s="1431">
        <v>1964.1659866233799</v>
      </c>
      <c r="I22" s="1431">
        <v>291.06483713060322</v>
      </c>
      <c r="J22" s="1432">
        <v>35447.298995995996</v>
      </c>
      <c r="K22" s="1430">
        <v>19610.5933551036</v>
      </c>
      <c r="L22" s="1430">
        <v>9347.5923836468719</v>
      </c>
      <c r="M22" s="1431">
        <v>1438.1525509615317</v>
      </c>
      <c r="N22" s="1431">
        <v>632.59731316474927</v>
      </c>
      <c r="O22" s="1431">
        <v>2642.0259814217939</v>
      </c>
      <c r="P22" s="1431">
        <v>1537.3211133039247</v>
      </c>
      <c r="Q22" s="1431">
        <v>238.95169395015864</v>
      </c>
      <c r="R22" s="373">
        <v>1.9326762412674725E-12</v>
      </c>
      <c r="S22" s="373">
        <v>3.865352482534945E-12</v>
      </c>
      <c r="V22" s="897"/>
    </row>
    <row r="23" spans="1:22" s="192" customFormat="1" ht="27" customHeight="1">
      <c r="A23" s="895">
        <v>2019</v>
      </c>
      <c r="B23" s="896" t="s">
        <v>216</v>
      </c>
      <c r="C23" s="409">
        <v>20084.143811542588</v>
      </c>
      <c r="D23" s="409">
        <v>8624.9677685944152</v>
      </c>
      <c r="E23" s="410">
        <v>996.8907313572729</v>
      </c>
      <c r="F23" s="410">
        <v>1061.4585280461954</v>
      </c>
      <c r="G23" s="410">
        <v>1824.0716438090931</v>
      </c>
      <c r="H23" s="410">
        <v>1821.0306430337805</v>
      </c>
      <c r="I23" s="410">
        <v>300.48128584869522</v>
      </c>
      <c r="J23" s="752">
        <v>34713.094412232043</v>
      </c>
      <c r="K23" s="409">
        <v>18959.876713465419</v>
      </c>
      <c r="L23" s="409">
        <v>9908.2568534584952</v>
      </c>
      <c r="M23" s="410">
        <v>1297.5376860459999</v>
      </c>
      <c r="N23" s="410">
        <v>612.55094316839507</v>
      </c>
      <c r="O23" s="410">
        <v>2250.5547191542155</v>
      </c>
      <c r="P23" s="410">
        <v>1580.8248535706753</v>
      </c>
      <c r="Q23" s="410">
        <v>103.43007916990001</v>
      </c>
      <c r="R23" s="373">
        <v>4.5474735088646412E-13</v>
      </c>
      <c r="S23" s="373">
        <v>-1.9610979506978765E-12</v>
      </c>
      <c r="T23" s="1426"/>
      <c r="U23" s="1426"/>
    </row>
    <row r="24" spans="1:22" s="897" customFormat="1" ht="18" customHeight="1">
      <c r="A24" s="895"/>
      <c r="B24" s="896" t="s">
        <v>217</v>
      </c>
      <c r="C24" s="409">
        <v>19946.565711668136</v>
      </c>
      <c r="D24" s="409">
        <v>8684.4604509095479</v>
      </c>
      <c r="E24" s="410">
        <v>1024.9173078212689</v>
      </c>
      <c r="F24" s="410">
        <v>1651.2398477404984</v>
      </c>
      <c r="G24" s="410">
        <v>1726.37218529654</v>
      </c>
      <c r="H24" s="410">
        <v>2041.78926349118</v>
      </c>
      <c r="I24" s="410">
        <v>294.44175283494872</v>
      </c>
      <c r="J24" s="752">
        <v>35369.75651976213</v>
      </c>
      <c r="K24" s="409">
        <v>18967.637102931127</v>
      </c>
      <c r="L24" s="409">
        <v>10994.81479144534</v>
      </c>
      <c r="M24" s="410">
        <v>1205.900461744814</v>
      </c>
      <c r="N24" s="410">
        <v>349.52259899959802</v>
      </c>
      <c r="O24" s="410">
        <v>2404.5403653449948</v>
      </c>
      <c r="P24" s="410">
        <v>1382.6745863091428</v>
      </c>
      <c r="Q24" s="410">
        <v>64.843387248620004</v>
      </c>
      <c r="R24" s="373">
        <v>4.8885340220294893E-12</v>
      </c>
      <c r="S24" s="373">
        <v>5.4143356464919634E-12</v>
      </c>
      <c r="T24" s="1427"/>
      <c r="U24" s="1427"/>
    </row>
    <row r="25" spans="1:22" s="192" customFormat="1" ht="21" customHeight="1">
      <c r="A25" s="895">
        <v>2020</v>
      </c>
      <c r="B25" s="896" t="s">
        <v>214</v>
      </c>
      <c r="C25" s="409">
        <v>20685.61091145056</v>
      </c>
      <c r="D25" s="409">
        <v>8793.2566827116934</v>
      </c>
      <c r="E25" s="410">
        <v>936.3636080602372</v>
      </c>
      <c r="F25" s="410">
        <v>1375.3987263494121</v>
      </c>
      <c r="G25" s="410">
        <v>1774.4210087512199</v>
      </c>
      <c r="H25" s="410">
        <v>1854.879546681208</v>
      </c>
      <c r="I25" s="410">
        <v>332.2524603372641</v>
      </c>
      <c r="J25" s="752">
        <v>35752.28294434159</v>
      </c>
      <c r="K25" s="409">
        <v>19117.532842013734</v>
      </c>
      <c r="L25" s="409">
        <v>10225.781915870404</v>
      </c>
      <c r="M25" s="410">
        <v>1194.7364896439803</v>
      </c>
      <c r="N25" s="410">
        <v>493.00478700778405</v>
      </c>
      <c r="O25" s="410">
        <v>2769.1078898677551</v>
      </c>
      <c r="P25" s="410">
        <v>1769.0086200791466</v>
      </c>
      <c r="Q25" s="410">
        <v>183.21446197661999</v>
      </c>
      <c r="R25" s="373">
        <v>5.1727511163335294E-12</v>
      </c>
      <c r="S25" s="373">
        <v>3.922195901395753E-12</v>
      </c>
      <c r="T25" s="1426"/>
      <c r="U25" s="1426"/>
    </row>
    <row r="26" spans="1:22" s="897" customFormat="1" ht="18" customHeight="1">
      <c r="A26" s="895"/>
      <c r="B26" s="896" t="s">
        <v>215</v>
      </c>
      <c r="C26" s="409">
        <v>20622.095281718364</v>
      </c>
      <c r="D26" s="409">
        <v>8878.9451596757644</v>
      </c>
      <c r="E26" s="410">
        <v>889.79038924703411</v>
      </c>
      <c r="F26" s="410">
        <v>1486.4001427836549</v>
      </c>
      <c r="G26" s="410">
        <v>1678.8977999512347</v>
      </c>
      <c r="H26" s="410">
        <v>1964.5605529112818</v>
      </c>
      <c r="I26" s="410">
        <v>284.84789629493707</v>
      </c>
      <c r="J26" s="752">
        <v>35805.537222582272</v>
      </c>
      <c r="K26" s="409">
        <v>19495.336021218518</v>
      </c>
      <c r="L26" s="409">
        <v>9886.0834053340659</v>
      </c>
      <c r="M26" s="410">
        <v>1133.3041892181418</v>
      </c>
      <c r="N26" s="410">
        <v>654.84953380048444</v>
      </c>
      <c r="O26" s="410">
        <v>2816.0984211742775</v>
      </c>
      <c r="P26" s="410">
        <v>1596.9109284253286</v>
      </c>
      <c r="Q26" s="410">
        <v>222.95897648790083</v>
      </c>
      <c r="R26" s="373">
        <v>1.5347723092418164E-12</v>
      </c>
      <c r="S26" s="373">
        <v>0</v>
      </c>
      <c r="T26" s="1427"/>
      <c r="U26" s="1427"/>
    </row>
    <row r="27" spans="1:22" s="897" customFormat="1" ht="18" customHeight="1">
      <c r="A27" s="895"/>
      <c r="B27" s="896" t="s">
        <v>216</v>
      </c>
      <c r="C27" s="409">
        <v>20557.097704642034</v>
      </c>
      <c r="D27" s="409">
        <v>8778.214815593481</v>
      </c>
      <c r="E27" s="410">
        <v>882.72518021792268</v>
      </c>
      <c r="F27" s="410">
        <v>1475.0825905180739</v>
      </c>
      <c r="G27" s="410">
        <v>1610.151354324777</v>
      </c>
      <c r="H27" s="410">
        <v>1838.5591615857002</v>
      </c>
      <c r="I27" s="410">
        <v>279.47696016305849</v>
      </c>
      <c r="J27" s="752">
        <v>35421.357767045047</v>
      </c>
      <c r="K27" s="409">
        <v>19241.399771055538</v>
      </c>
      <c r="L27" s="409">
        <v>9630.9617799148218</v>
      </c>
      <c r="M27" s="410">
        <v>1323.7042711710076</v>
      </c>
      <c r="N27" s="410">
        <v>549.45753938546989</v>
      </c>
      <c r="O27" s="410">
        <v>2787.0575654862205</v>
      </c>
      <c r="P27" s="410">
        <v>1744.5079644231328</v>
      </c>
      <c r="Q27" s="410">
        <v>144.20897154274834</v>
      </c>
      <c r="R27" s="373">
        <v>2.2737367544323206E-12</v>
      </c>
      <c r="S27" s="373">
        <v>2.8421709430404007E-13</v>
      </c>
      <c r="T27" s="1427"/>
      <c r="U27" s="1427"/>
    </row>
    <row r="28" spans="1:22" s="897" customFormat="1" ht="18" customHeight="1">
      <c r="A28" s="895"/>
      <c r="B28" s="896" t="s">
        <v>217</v>
      </c>
      <c r="C28" s="409">
        <v>20939.705476393843</v>
      </c>
      <c r="D28" s="409">
        <v>8514.0308476972677</v>
      </c>
      <c r="E28" s="410">
        <v>898.75587188051588</v>
      </c>
      <c r="F28" s="410">
        <v>1324.353216025434</v>
      </c>
      <c r="G28" s="410">
        <v>1515.1427602449462</v>
      </c>
      <c r="H28" s="410">
        <v>1964.1659866233799</v>
      </c>
      <c r="I28" s="410">
        <v>291.06483713060322</v>
      </c>
      <c r="J28" s="752">
        <v>35447.298995995996</v>
      </c>
      <c r="K28" s="409">
        <v>19610.5933551036</v>
      </c>
      <c r="L28" s="409">
        <v>9347.5923836468719</v>
      </c>
      <c r="M28" s="410">
        <v>1438.1525509615317</v>
      </c>
      <c r="N28" s="410">
        <v>632.59731316474927</v>
      </c>
      <c r="O28" s="410">
        <v>2642.0259814217939</v>
      </c>
      <c r="P28" s="410">
        <v>1537.3211133039247</v>
      </c>
      <c r="Q28" s="410">
        <v>238.95169395015864</v>
      </c>
      <c r="R28" s="373">
        <v>1.9326762412674725E-12</v>
      </c>
      <c r="S28" s="373">
        <v>3.865352482534945E-12</v>
      </c>
      <c r="T28" s="1427"/>
      <c r="U28" s="1427"/>
    </row>
    <row r="29" spans="1:22" s="897" customFormat="1" ht="21" customHeight="1">
      <c r="A29" s="895">
        <v>2021</v>
      </c>
      <c r="B29" s="896" t="s">
        <v>214</v>
      </c>
      <c r="C29" s="409">
        <v>21563.726375555343</v>
      </c>
      <c r="D29" s="409">
        <v>8360.0242973574532</v>
      </c>
      <c r="E29" s="410">
        <v>960.06102112685835</v>
      </c>
      <c r="F29" s="410">
        <v>1008.3098665136486</v>
      </c>
      <c r="G29" s="410">
        <v>1429.3359419190249</v>
      </c>
      <c r="H29" s="410">
        <v>1685.3802752731171</v>
      </c>
      <c r="I29" s="410">
        <v>308.25877674909566</v>
      </c>
      <c r="J29" s="752">
        <v>35315.146554494546</v>
      </c>
      <c r="K29" s="409">
        <v>19937.190902033035</v>
      </c>
      <c r="L29" s="409">
        <v>8838.7070768634367</v>
      </c>
      <c r="M29" s="410">
        <v>1183.8993374993415</v>
      </c>
      <c r="N29" s="410">
        <v>918.5003378574396</v>
      </c>
      <c r="O29" s="410">
        <v>2689.6114438763057</v>
      </c>
      <c r="P29" s="410">
        <v>1536.1285047966574</v>
      </c>
      <c r="Q29" s="410">
        <v>211.05546619530406</v>
      </c>
      <c r="R29" s="1149">
        <v>-2.7853275241795927E-12</v>
      </c>
      <c r="S29" s="1149">
        <v>-2.3590018827235326E-12</v>
      </c>
      <c r="T29" s="1427"/>
      <c r="U29" s="1427"/>
    </row>
    <row r="30" spans="1:22" s="1427" customFormat="1" ht="18" customHeight="1">
      <c r="A30" s="1428"/>
      <c r="B30" s="1429" t="s">
        <v>215</v>
      </c>
      <c r="C30" s="1430">
        <v>22016.964088757337</v>
      </c>
      <c r="D30" s="1430">
        <v>8840.0796711080475</v>
      </c>
      <c r="E30" s="1431">
        <v>954.94397488739844</v>
      </c>
      <c r="F30" s="1431">
        <v>1425.1298330411657</v>
      </c>
      <c r="G30" s="1431">
        <v>1430.4863656513185</v>
      </c>
      <c r="H30" s="1431">
        <v>1600.0811120179237</v>
      </c>
      <c r="I30" s="1431">
        <v>301.30531373049399</v>
      </c>
      <c r="J30" s="1432">
        <v>36569.020359193688</v>
      </c>
      <c r="K30" s="1430">
        <v>20524.020957058499</v>
      </c>
      <c r="L30" s="1430">
        <v>9193.4506526057776</v>
      </c>
      <c r="M30" s="1431">
        <v>1346.2192888275213</v>
      </c>
      <c r="N30" s="1431">
        <v>1114.254994184721</v>
      </c>
      <c r="O30" s="1431">
        <v>2595.8275955305521</v>
      </c>
      <c r="P30" s="1431">
        <v>1561.1665808598086</v>
      </c>
      <c r="Q30" s="1431">
        <v>234.04165735518006</v>
      </c>
      <c r="R30" s="373">
        <v>0</v>
      </c>
      <c r="S30" s="373">
        <v>-2.2737367544323206E-13</v>
      </c>
      <c r="V30" s="897"/>
    </row>
    <row r="31" spans="1:22" s="192" customFormat="1" ht="26.25" customHeight="1">
      <c r="A31" s="895">
        <v>2020</v>
      </c>
      <c r="B31" s="896" t="s">
        <v>394</v>
      </c>
      <c r="C31" s="409">
        <v>20934.269931528128</v>
      </c>
      <c r="D31" s="409">
        <v>9054.4569500238467</v>
      </c>
      <c r="E31" s="410">
        <v>913.09475404098703</v>
      </c>
      <c r="F31" s="410">
        <v>1561.8016750646786</v>
      </c>
      <c r="G31" s="410">
        <v>1847.4022967064232</v>
      </c>
      <c r="H31" s="410">
        <v>1903.9403663845198</v>
      </c>
      <c r="I31" s="410">
        <v>286.70493972548354</v>
      </c>
      <c r="J31" s="752">
        <v>36501.680913474069</v>
      </c>
      <c r="K31" s="409">
        <v>19766.826527061814</v>
      </c>
      <c r="L31" s="409">
        <v>10249.521023601192</v>
      </c>
      <c r="M31" s="410">
        <v>1312.8686515795366</v>
      </c>
      <c r="N31" s="410">
        <v>459.58237470632207</v>
      </c>
      <c r="O31" s="410">
        <v>2886.4640100573488</v>
      </c>
      <c r="P31" s="410">
        <v>1604.3327961747261</v>
      </c>
      <c r="Q31" s="410">
        <v>222.07635570237437</v>
      </c>
      <c r="R31" s="373">
        <v>-2.8990143619012088E-12</v>
      </c>
      <c r="S31" s="373">
        <v>-2.1316282072803006E-12</v>
      </c>
      <c r="T31" s="897"/>
      <c r="U31" s="897"/>
    </row>
    <row r="32" spans="1:22" s="192" customFormat="1" ht="18" customHeight="1">
      <c r="A32" s="1053"/>
      <c r="B32" s="1054" t="s">
        <v>395</v>
      </c>
      <c r="C32" s="409">
        <v>20760.687531242202</v>
      </c>
      <c r="D32" s="409">
        <v>9173.4180272363083</v>
      </c>
      <c r="E32" s="410">
        <v>907.60411293967059</v>
      </c>
      <c r="F32" s="410">
        <v>1644.8002755071766</v>
      </c>
      <c r="G32" s="410">
        <v>1662.9901429274214</v>
      </c>
      <c r="H32" s="410">
        <v>1914.7960823093417</v>
      </c>
      <c r="I32" s="410">
        <v>280.69076785645007</v>
      </c>
      <c r="J32" s="752">
        <v>36344.986940018571</v>
      </c>
      <c r="K32" s="409">
        <v>19644.071185416942</v>
      </c>
      <c r="L32" s="409">
        <v>10118.934837586803</v>
      </c>
      <c r="M32" s="410">
        <v>1316.8263030512255</v>
      </c>
      <c r="N32" s="410">
        <v>513.4401556884311</v>
      </c>
      <c r="O32" s="410">
        <v>2846.1742169524564</v>
      </c>
      <c r="P32" s="410">
        <v>1749.6466707374493</v>
      </c>
      <c r="Q32" s="410">
        <v>155.95806872894931</v>
      </c>
      <c r="R32" s="373">
        <v>-8.5265128291212022E-13</v>
      </c>
      <c r="S32" s="373">
        <v>2.2737367544323206E-12</v>
      </c>
      <c r="T32" s="897"/>
      <c r="U32" s="897"/>
    </row>
    <row r="33" spans="1:21" s="192" customFormat="1" ht="18" customHeight="1">
      <c r="A33" s="1053"/>
      <c r="B33" s="1054" t="s">
        <v>396</v>
      </c>
      <c r="C33" s="409">
        <v>20557.097704642034</v>
      </c>
      <c r="D33" s="409">
        <v>8778.214815593481</v>
      </c>
      <c r="E33" s="410">
        <v>882.72518021792268</v>
      </c>
      <c r="F33" s="410">
        <v>1475.0825905180739</v>
      </c>
      <c r="G33" s="410">
        <v>1610.151354324777</v>
      </c>
      <c r="H33" s="410">
        <v>1838.5591615857002</v>
      </c>
      <c r="I33" s="410">
        <v>279.47696016305849</v>
      </c>
      <c r="J33" s="752">
        <v>35421.357767045047</v>
      </c>
      <c r="K33" s="409">
        <v>19241.399771055538</v>
      </c>
      <c r="L33" s="409">
        <v>9630.9617799148218</v>
      </c>
      <c r="M33" s="410">
        <v>1323.7042711710076</v>
      </c>
      <c r="N33" s="410">
        <v>549.45753938546989</v>
      </c>
      <c r="O33" s="410">
        <v>2787.0575654862205</v>
      </c>
      <c r="P33" s="410">
        <v>1744.5079644231328</v>
      </c>
      <c r="Q33" s="410">
        <v>144.20897154274834</v>
      </c>
      <c r="R33" s="373">
        <v>2.2737367544323206E-12</v>
      </c>
      <c r="S33" s="373">
        <v>2.8421709430404007E-13</v>
      </c>
      <c r="T33" s="897"/>
      <c r="U33" s="897"/>
    </row>
    <row r="34" spans="1:21" s="192" customFormat="1" ht="18" customHeight="1">
      <c r="A34" s="1053"/>
      <c r="B34" s="1054" t="s">
        <v>397</v>
      </c>
      <c r="C34" s="409">
        <v>20871.319468029164</v>
      </c>
      <c r="D34" s="409">
        <v>8635.0563102626202</v>
      </c>
      <c r="E34" s="410">
        <v>909.73522073013442</v>
      </c>
      <c r="F34" s="410">
        <v>1505.5816525055443</v>
      </c>
      <c r="G34" s="410">
        <v>1524.0152946902647</v>
      </c>
      <c r="H34" s="410">
        <v>1808.3006777926071</v>
      </c>
      <c r="I34" s="410">
        <v>273.0728188737109</v>
      </c>
      <c r="J34" s="752">
        <v>35527.071442884044</v>
      </c>
      <c r="K34" s="409">
        <v>19338.405329398498</v>
      </c>
      <c r="L34" s="409">
        <v>9478.7774536874167</v>
      </c>
      <c r="M34" s="410">
        <v>1470.4384406966383</v>
      </c>
      <c r="N34" s="410">
        <v>573.16386237791141</v>
      </c>
      <c r="O34" s="410">
        <v>2733.1699082313407</v>
      </c>
      <c r="P34" s="410">
        <v>1733.679501098266</v>
      </c>
      <c r="Q34" s="410">
        <v>199.41613270247197</v>
      </c>
      <c r="R34" s="373">
        <v>-7.9580786405131221E-13</v>
      </c>
      <c r="S34" s="373">
        <v>-1.5063505998114124E-12</v>
      </c>
      <c r="T34" s="897"/>
      <c r="U34" s="897"/>
    </row>
    <row r="35" spans="1:21" s="192" customFormat="1" ht="18" customHeight="1">
      <c r="A35" s="1053"/>
      <c r="B35" s="1054" t="s">
        <v>398</v>
      </c>
      <c r="C35" s="409">
        <v>20926.759428302375</v>
      </c>
      <c r="D35" s="409">
        <v>8319.9748592598808</v>
      </c>
      <c r="E35" s="410">
        <v>905.19581521829832</v>
      </c>
      <c r="F35" s="410">
        <v>1385.6956529528134</v>
      </c>
      <c r="G35" s="410">
        <v>1591.1961684791597</v>
      </c>
      <c r="H35" s="410">
        <v>1839.8790227986926</v>
      </c>
      <c r="I35" s="410">
        <v>284.13885624442401</v>
      </c>
      <c r="J35" s="752">
        <v>35252.889803255639</v>
      </c>
      <c r="K35" s="409">
        <v>19480.996635072057</v>
      </c>
      <c r="L35" s="409">
        <v>9403.641588631268</v>
      </c>
      <c r="M35" s="410">
        <v>1474.2546374571464</v>
      </c>
      <c r="N35" s="410">
        <v>549.9582571774871</v>
      </c>
      <c r="O35" s="410">
        <v>2635.3956612184957</v>
      </c>
      <c r="P35" s="410">
        <v>1505.7336077177999</v>
      </c>
      <c r="Q35" s="410">
        <v>202.85635363256159</v>
      </c>
      <c r="R35" s="373">
        <v>2.6147972675971687E-12</v>
      </c>
      <c r="S35" s="373">
        <v>7.673861546209082E-13</v>
      </c>
      <c r="T35" s="897"/>
      <c r="U35" s="897"/>
    </row>
    <row r="36" spans="1:21" s="192" customFormat="1" ht="18" customHeight="1">
      <c r="A36" s="1053"/>
      <c r="B36" s="1054" t="s">
        <v>399</v>
      </c>
      <c r="C36" s="409">
        <v>20939.705476393843</v>
      </c>
      <c r="D36" s="409">
        <v>8514.0308476972677</v>
      </c>
      <c r="E36" s="410">
        <v>898.75587188051588</v>
      </c>
      <c r="F36" s="410">
        <v>1324.353216025434</v>
      </c>
      <c r="G36" s="410">
        <v>1515.1427602449462</v>
      </c>
      <c r="H36" s="410">
        <v>1964.1659866233799</v>
      </c>
      <c r="I36" s="410">
        <v>291.06483713060322</v>
      </c>
      <c r="J36" s="752">
        <v>35447.298995995996</v>
      </c>
      <c r="K36" s="409">
        <v>19610.5933551036</v>
      </c>
      <c r="L36" s="409">
        <v>9347.5923836468719</v>
      </c>
      <c r="M36" s="410">
        <v>1438.1525509615317</v>
      </c>
      <c r="N36" s="410">
        <v>632.59731316474927</v>
      </c>
      <c r="O36" s="410">
        <v>2642.0259814217939</v>
      </c>
      <c r="P36" s="410">
        <v>1537.3211133039247</v>
      </c>
      <c r="Q36" s="410">
        <v>238.95169395015864</v>
      </c>
      <c r="R36" s="373">
        <v>1.9326762412674725E-12</v>
      </c>
      <c r="S36" s="373">
        <v>3.865352482534945E-12</v>
      </c>
      <c r="T36" s="897"/>
      <c r="U36" s="897"/>
    </row>
    <row r="37" spans="1:21" s="192" customFormat="1" ht="26.25" customHeight="1">
      <c r="A37" s="1053">
        <v>2021</v>
      </c>
      <c r="B37" s="1054" t="s">
        <v>400</v>
      </c>
      <c r="C37" s="409">
        <v>21038.399083973472</v>
      </c>
      <c r="D37" s="409">
        <v>8569.1656765915322</v>
      </c>
      <c r="E37" s="410">
        <v>932.14008177277879</v>
      </c>
      <c r="F37" s="410">
        <v>1181.3740200164964</v>
      </c>
      <c r="G37" s="410">
        <v>1378.686291667271</v>
      </c>
      <c r="H37" s="410">
        <v>1622.6598476695087</v>
      </c>
      <c r="I37" s="410">
        <v>325.12641412304168</v>
      </c>
      <c r="J37" s="752">
        <v>35047.561415814111</v>
      </c>
      <c r="K37" s="409">
        <v>19581.170952396318</v>
      </c>
      <c r="L37" s="409">
        <v>9080.6905615679352</v>
      </c>
      <c r="M37" s="410">
        <v>1257.1172391484956</v>
      </c>
      <c r="N37" s="410">
        <v>767.48326552398373</v>
      </c>
      <c r="O37" s="410">
        <v>2695.9928916448671</v>
      </c>
      <c r="P37" s="410">
        <v>1464.6799126015355</v>
      </c>
      <c r="Q37" s="410">
        <v>200.36042261849136</v>
      </c>
      <c r="R37" s="373">
        <v>-4.2064129956997931E-12</v>
      </c>
      <c r="S37" s="373">
        <v>-3.3253400033572689E-12</v>
      </c>
      <c r="T37" s="897"/>
      <c r="U37" s="897"/>
    </row>
    <row r="38" spans="1:21" s="192" customFormat="1" ht="18" customHeight="1">
      <c r="A38" s="1053"/>
      <c r="B38" s="1054" t="s">
        <v>401</v>
      </c>
      <c r="C38" s="409">
        <v>21321.69209932792</v>
      </c>
      <c r="D38" s="409">
        <v>8336.2539256511664</v>
      </c>
      <c r="E38" s="410">
        <v>936.61777202779422</v>
      </c>
      <c r="F38" s="410">
        <v>1476.4175866598493</v>
      </c>
      <c r="G38" s="410">
        <v>1908.9219950336089</v>
      </c>
      <c r="H38" s="410">
        <v>1656.1197906955333</v>
      </c>
      <c r="I38" s="410">
        <v>318.05965423138969</v>
      </c>
      <c r="J38" s="752">
        <v>35954.064823627261</v>
      </c>
      <c r="K38" s="409">
        <v>19733.861456525483</v>
      </c>
      <c r="L38" s="409">
        <v>9543.9910381290429</v>
      </c>
      <c r="M38" s="410">
        <v>1219.956276853447</v>
      </c>
      <c r="N38" s="410">
        <v>976.00411107770663</v>
      </c>
      <c r="O38" s="410">
        <v>2791.860764239289</v>
      </c>
      <c r="P38" s="410">
        <v>1484.0349200298078</v>
      </c>
      <c r="Q38" s="410">
        <v>204.281491886993</v>
      </c>
      <c r="R38" s="373">
        <v>-1.9326762412674725E-12</v>
      </c>
      <c r="S38" s="373">
        <v>-3.0127011996228248E-12</v>
      </c>
      <c r="T38" s="897"/>
      <c r="U38" s="897"/>
    </row>
    <row r="39" spans="1:21" s="192" customFormat="1" ht="18" customHeight="1">
      <c r="A39" s="1053"/>
      <c r="B39" s="1054" t="s">
        <v>390</v>
      </c>
      <c r="C39" s="409">
        <v>21563.726375555343</v>
      </c>
      <c r="D39" s="409">
        <v>8360.0242973574532</v>
      </c>
      <c r="E39" s="410">
        <v>960.06102112685835</v>
      </c>
      <c r="F39" s="410">
        <v>1008.3098665136486</v>
      </c>
      <c r="G39" s="410">
        <v>1429.3359419190249</v>
      </c>
      <c r="H39" s="410">
        <v>1685.3802752731171</v>
      </c>
      <c r="I39" s="410">
        <v>308.25877674909566</v>
      </c>
      <c r="J39" s="752">
        <v>35315.146554494546</v>
      </c>
      <c r="K39" s="409">
        <v>19937.190902033035</v>
      </c>
      <c r="L39" s="409">
        <v>8838.7070768634367</v>
      </c>
      <c r="M39" s="410">
        <v>1183.8993374993415</v>
      </c>
      <c r="N39" s="410">
        <v>918.5003378574396</v>
      </c>
      <c r="O39" s="410">
        <v>2689.6114438763057</v>
      </c>
      <c r="P39" s="410">
        <v>1536.1285047966574</v>
      </c>
      <c r="Q39" s="410">
        <v>211.05546619530406</v>
      </c>
      <c r="R39" s="373">
        <v>-2.7853275241795927E-12</v>
      </c>
      <c r="S39" s="373">
        <v>-2.3590018827235326E-12</v>
      </c>
      <c r="T39" s="897"/>
      <c r="U39" s="897"/>
    </row>
    <row r="40" spans="1:21" s="192" customFormat="1" ht="18" customHeight="1">
      <c r="A40" s="1053"/>
      <c r="B40" s="1054" t="s">
        <v>391</v>
      </c>
      <c r="C40" s="409">
        <v>21680.576852166945</v>
      </c>
      <c r="D40" s="409">
        <v>8158.2755539880018</v>
      </c>
      <c r="E40" s="410">
        <v>970.82549837870863</v>
      </c>
      <c r="F40" s="410">
        <v>1311.2016425046891</v>
      </c>
      <c r="G40" s="410">
        <v>1734.5655288431103</v>
      </c>
      <c r="H40" s="410">
        <v>1585.7468746385466</v>
      </c>
      <c r="I40" s="410">
        <v>304.15609004591863</v>
      </c>
      <c r="J40" s="752">
        <v>35745.358040565916</v>
      </c>
      <c r="K40" s="409">
        <v>20020.756501166357</v>
      </c>
      <c r="L40" s="409">
        <v>8924.2053237710388</v>
      </c>
      <c r="M40" s="410">
        <v>1305.1307412023391</v>
      </c>
      <c r="N40" s="410">
        <v>1052.3459995072444</v>
      </c>
      <c r="O40" s="410">
        <v>2636.1814821370995</v>
      </c>
      <c r="P40" s="410">
        <v>1595.182885792814</v>
      </c>
      <c r="Q40" s="410">
        <v>211.64797663382302</v>
      </c>
      <c r="R40" s="373">
        <v>2.7853275241795927E-12</v>
      </c>
      <c r="S40" s="373">
        <v>1.0516032489249483E-12</v>
      </c>
      <c r="T40" s="897"/>
      <c r="U40" s="897"/>
    </row>
    <row r="41" spans="1:21" s="192" customFormat="1" ht="18" customHeight="1">
      <c r="A41" s="1053"/>
      <c r="B41" s="1054" t="s">
        <v>392</v>
      </c>
      <c r="C41" s="409">
        <v>21991.123103852035</v>
      </c>
      <c r="D41" s="409">
        <v>8698.5795271099341</v>
      </c>
      <c r="E41" s="410">
        <v>1017.9448231438749</v>
      </c>
      <c r="F41" s="410">
        <v>1331.7728215928819</v>
      </c>
      <c r="G41" s="410">
        <v>1516.3617480166733</v>
      </c>
      <c r="H41" s="410">
        <v>1592.4032052637324</v>
      </c>
      <c r="I41" s="410">
        <v>300.06975189780587</v>
      </c>
      <c r="J41" s="752">
        <v>36448.264980876935</v>
      </c>
      <c r="K41" s="409">
        <v>20394.717340365612</v>
      </c>
      <c r="L41" s="409">
        <v>9279.7706243796747</v>
      </c>
      <c r="M41" s="410">
        <v>1288.0091934347195</v>
      </c>
      <c r="N41" s="410">
        <v>976.74000755104487</v>
      </c>
      <c r="O41" s="410">
        <v>2666.6940891562613</v>
      </c>
      <c r="P41" s="410">
        <v>1614.9816422998235</v>
      </c>
      <c r="Q41" s="410">
        <v>227.43684792984766</v>
      </c>
      <c r="R41" s="373">
        <v>3.979039320256561E-12</v>
      </c>
      <c r="S41" s="373">
        <v>3.2684965844964609E-12</v>
      </c>
      <c r="T41" s="897"/>
      <c r="U41" s="897"/>
    </row>
    <row r="42" spans="1:21" s="192" customFormat="1" ht="18" customHeight="1">
      <c r="A42" s="1053"/>
      <c r="B42" s="1054" t="s">
        <v>393</v>
      </c>
      <c r="C42" s="409">
        <v>22016.964088757337</v>
      </c>
      <c r="D42" s="409">
        <v>8840.0796711080475</v>
      </c>
      <c r="E42" s="410">
        <v>954.94397488739844</v>
      </c>
      <c r="F42" s="410">
        <v>1425.1298330411657</v>
      </c>
      <c r="G42" s="410">
        <v>1430.4863656513185</v>
      </c>
      <c r="H42" s="410">
        <v>1600.0811120179237</v>
      </c>
      <c r="I42" s="410">
        <v>301.30531373049399</v>
      </c>
      <c r="J42" s="752">
        <v>36569.020359193688</v>
      </c>
      <c r="K42" s="409">
        <v>20524.020957058499</v>
      </c>
      <c r="L42" s="409">
        <v>9193.4506526057776</v>
      </c>
      <c r="M42" s="410">
        <v>1346.2192888275213</v>
      </c>
      <c r="N42" s="410">
        <v>1114.254994184721</v>
      </c>
      <c r="O42" s="410">
        <v>2595.8275955305521</v>
      </c>
      <c r="P42" s="410">
        <v>1561.1665808598086</v>
      </c>
      <c r="Q42" s="410">
        <v>234.04165735518006</v>
      </c>
      <c r="R42" s="373">
        <v>0</v>
      </c>
      <c r="S42" s="373">
        <v>-2.2737367544323206E-13</v>
      </c>
      <c r="T42" s="897"/>
      <c r="U42" s="897"/>
    </row>
    <row r="43" spans="1:21" s="192" customFormat="1" ht="18" customHeight="1">
      <c r="A43" s="1053"/>
      <c r="B43" s="1054" t="s">
        <v>394</v>
      </c>
      <c r="C43" s="409">
        <v>22365.707042566599</v>
      </c>
      <c r="D43" s="409">
        <v>8411.7854819809108</v>
      </c>
      <c r="E43" s="410">
        <v>954.36004511525357</v>
      </c>
      <c r="F43" s="410">
        <v>1255.6232245543497</v>
      </c>
      <c r="G43" s="410">
        <v>1507.5951208787787</v>
      </c>
      <c r="H43" s="410">
        <v>1383.2091982204386</v>
      </c>
      <c r="I43" s="410">
        <v>304.96399453157716</v>
      </c>
      <c r="J43" s="752">
        <v>36183.264107847906</v>
      </c>
      <c r="K43" s="409">
        <v>20374.236663150237</v>
      </c>
      <c r="L43" s="409">
        <v>9359.5582678949486</v>
      </c>
      <c r="M43" s="410">
        <v>1226.7197490778553</v>
      </c>
      <c r="N43" s="410">
        <v>799.80016567588586</v>
      </c>
      <c r="O43" s="410">
        <v>2617.604556028607</v>
      </c>
      <c r="P43" s="410">
        <v>1562.765321214722</v>
      </c>
      <c r="Q43" s="410">
        <v>242.63921883537415</v>
      </c>
      <c r="R43" s="373">
        <v>3.4106051316484809E-12</v>
      </c>
      <c r="S43" s="373">
        <v>1.9610979506978765E-12</v>
      </c>
      <c r="T43" s="897"/>
      <c r="U43" s="897"/>
    </row>
    <row r="44" spans="1:21" ht="19.5" customHeight="1">
      <c r="A44" s="270" t="s">
        <v>855</v>
      </c>
      <c r="B44" s="402"/>
      <c r="C44" s="402"/>
      <c r="D44" s="402"/>
      <c r="E44" s="402"/>
      <c r="F44" s="402"/>
      <c r="G44" s="402"/>
      <c r="H44" s="402"/>
      <c r="I44" s="402"/>
      <c r="J44" s="402"/>
      <c r="K44" s="402"/>
      <c r="L44" s="402"/>
      <c r="M44" s="402"/>
      <c r="N44" s="402"/>
      <c r="O44" s="402"/>
      <c r="P44" s="402"/>
      <c r="Q44" s="269" t="s">
        <v>856</v>
      </c>
    </row>
    <row r="45" spans="1:21" s="404" customFormat="1" ht="15.95" customHeight="1">
      <c r="A45" s="378" t="s">
        <v>857</v>
      </c>
      <c r="Q45" s="387" t="s">
        <v>858</v>
      </c>
    </row>
    <row r="46" spans="1:21" s="192" customFormat="1" ht="15">
      <c r="A46" s="378" t="s">
        <v>859</v>
      </c>
      <c r="B46" s="378"/>
      <c r="C46" s="378"/>
      <c r="D46" s="378"/>
      <c r="E46" s="378"/>
      <c r="F46" s="378"/>
      <c r="G46" s="378"/>
      <c r="H46" s="378"/>
      <c r="I46" s="378"/>
      <c r="J46" s="293"/>
      <c r="K46" s="293"/>
      <c r="L46" s="293"/>
      <c r="M46" s="293"/>
      <c r="N46" s="293"/>
      <c r="O46" s="293"/>
      <c r="P46" s="293"/>
      <c r="Q46" s="737" t="s">
        <v>860</v>
      </c>
    </row>
    <row r="47" spans="1:21" ht="15">
      <c r="A47" s="293" t="s">
        <v>861</v>
      </c>
      <c r="B47" s="1194"/>
      <c r="C47" s="1194"/>
      <c r="D47" s="1194"/>
      <c r="E47" s="1194"/>
      <c r="F47" s="1194"/>
      <c r="G47" s="1194"/>
      <c r="H47" s="1194"/>
      <c r="I47" s="1194"/>
      <c r="J47" s="1194"/>
      <c r="K47" s="1194"/>
      <c r="L47" s="1194"/>
      <c r="M47" s="1194"/>
      <c r="N47" s="1194"/>
      <c r="O47" s="1194"/>
      <c r="P47" s="1194"/>
      <c r="Q47" s="1194"/>
    </row>
    <row r="48" spans="1:21">
      <c r="C48" s="1461"/>
      <c r="D48" s="1461"/>
      <c r="E48" s="1461"/>
      <c r="F48" s="1461"/>
      <c r="G48" s="1461"/>
      <c r="H48" s="1461"/>
      <c r="I48" s="1461"/>
      <c r="J48" s="1461"/>
      <c r="K48" s="1461"/>
      <c r="L48" s="1461"/>
      <c r="M48" s="1461"/>
      <c r="N48" s="1461"/>
      <c r="O48" s="1461"/>
      <c r="P48" s="1461"/>
      <c r="Q48" s="1461"/>
    </row>
    <row r="49" spans="3:17">
      <c r="C49" s="1461"/>
      <c r="D49" s="1461"/>
      <c r="E49" s="1461"/>
      <c r="F49" s="1461"/>
      <c r="G49" s="1461"/>
      <c r="H49" s="1461"/>
      <c r="I49" s="1461"/>
      <c r="J49" s="1461"/>
      <c r="K49" s="1461"/>
      <c r="L49" s="1461"/>
      <c r="M49" s="1461"/>
      <c r="N49" s="1461"/>
      <c r="O49" s="1461"/>
      <c r="P49" s="1461"/>
      <c r="Q49" s="1461"/>
    </row>
  </sheetData>
  <phoneticPr fontId="30" type="noConversion"/>
  <printOptions horizontalCentered="1" verticalCentered="1"/>
  <pageMargins left="0" right="0" top="0" bottom="0" header="0.5" footer="0.5"/>
  <pageSetup paperSize="9" scale="68" orientation="landscape"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0"/>
  <dimension ref="A1:U48"/>
  <sheetViews>
    <sheetView zoomScale="80" zoomScaleNormal="80" workbookViewId="0">
      <pane ySplit="12" topLeftCell="A37" activePane="bottomLeft" state="frozen"/>
      <selection activeCell="B4" sqref="B4"/>
      <selection pane="bottomLeft" activeCell="B4" sqref="B4"/>
    </sheetView>
  </sheetViews>
  <sheetFormatPr defaultColWidth="9.140625" defaultRowHeight="12.75"/>
  <cols>
    <col min="1" max="2" width="9.7109375" style="403" customWidth="1"/>
    <col min="3" max="3" width="11" style="403" customWidth="1"/>
    <col min="4" max="4" width="12.85546875" style="403" customWidth="1"/>
    <col min="5" max="5" width="12.7109375" style="403" customWidth="1"/>
    <col min="6" max="6" width="10.28515625" style="403" customWidth="1"/>
    <col min="7" max="7" width="11.85546875" style="403" customWidth="1"/>
    <col min="8" max="8" width="11.7109375" style="403" customWidth="1"/>
    <col min="9" max="9" width="10.28515625" style="403" customWidth="1"/>
    <col min="10" max="10" width="12.7109375" style="403" customWidth="1"/>
    <col min="11" max="11" width="12" style="403" customWidth="1"/>
    <col min="12" max="12" width="12.85546875" style="403" customWidth="1"/>
    <col min="13" max="13" width="11.7109375" style="403" customWidth="1"/>
    <col min="14" max="14" width="10.28515625" style="403" customWidth="1"/>
    <col min="15" max="16" width="11.7109375" style="403" customWidth="1"/>
    <col min="17" max="17" width="10.7109375" style="403" customWidth="1"/>
    <col min="18" max="16384" width="9.140625" style="403"/>
  </cols>
  <sheetData>
    <row r="1" spans="1:19" ht="18">
      <c r="A1" s="294" t="s">
        <v>1665</v>
      </c>
      <c r="B1" s="1421"/>
      <c r="C1" s="1421"/>
      <c r="D1" s="1421"/>
      <c r="E1" s="1421"/>
      <c r="F1" s="1421"/>
      <c r="G1" s="1421"/>
      <c r="H1" s="1421"/>
      <c r="I1" s="1421"/>
      <c r="J1" s="1421"/>
      <c r="K1" s="1421"/>
      <c r="L1" s="1421"/>
      <c r="M1" s="1421"/>
      <c r="N1" s="1421"/>
      <c r="O1" s="1421"/>
      <c r="P1" s="1421"/>
      <c r="Q1" s="1421"/>
    </row>
    <row r="2" spans="1:19" ht="18">
      <c r="A2" s="1389" t="s">
        <v>862</v>
      </c>
      <c r="B2" s="1421"/>
      <c r="C2" s="1421"/>
      <c r="D2" s="1421"/>
      <c r="E2" s="1421"/>
      <c r="F2" s="1421"/>
      <c r="G2" s="1421"/>
      <c r="H2" s="1421"/>
      <c r="I2" s="1421"/>
      <c r="J2" s="1421"/>
      <c r="K2" s="1421"/>
      <c r="L2" s="1421"/>
      <c r="M2" s="1421"/>
      <c r="N2" s="1421"/>
      <c r="O2" s="1421"/>
      <c r="P2" s="1421"/>
      <c r="Q2" s="1421"/>
    </row>
    <row r="3" spans="1:19" ht="18">
      <c r="A3" s="1422" t="s">
        <v>863</v>
      </c>
      <c r="B3" s="1421"/>
      <c r="C3" s="1421"/>
      <c r="D3" s="1421"/>
      <c r="E3" s="1421"/>
      <c r="F3" s="1421"/>
      <c r="G3" s="1421"/>
      <c r="H3" s="1421"/>
      <c r="I3" s="1421"/>
      <c r="J3" s="1421"/>
      <c r="K3" s="1421"/>
      <c r="L3" s="1421"/>
      <c r="M3" s="1421"/>
      <c r="N3" s="1421"/>
      <c r="O3" s="1421"/>
      <c r="P3" s="1421"/>
      <c r="Q3" s="1421"/>
    </row>
    <row r="4" spans="1:19" s="340" customFormat="1" ht="14.25">
      <c r="A4" s="379" t="s">
        <v>346</v>
      </c>
      <c r="B4" s="380"/>
      <c r="C4" s="381"/>
      <c r="D4" s="381"/>
      <c r="E4" s="381"/>
      <c r="F4" s="381"/>
      <c r="G4" s="381"/>
      <c r="H4" s="381"/>
      <c r="I4" s="381"/>
      <c r="J4" s="381"/>
      <c r="K4" s="381"/>
      <c r="L4" s="381"/>
      <c r="Q4" s="382" t="s">
        <v>347</v>
      </c>
    </row>
    <row r="5" spans="1:19" s="340" customFormat="1" ht="14.25" hidden="1">
      <c r="A5" s="379"/>
      <c r="B5" s="380"/>
      <c r="C5" s="381"/>
      <c r="D5" s="381"/>
      <c r="E5" s="381"/>
      <c r="F5" s="381"/>
      <c r="G5" s="381"/>
      <c r="H5" s="381"/>
      <c r="I5" s="381"/>
      <c r="J5" s="381"/>
      <c r="K5" s="381"/>
      <c r="L5" s="381"/>
      <c r="Q5" s="382"/>
    </row>
    <row r="6" spans="1:19" s="340" customFormat="1" ht="14.25" hidden="1">
      <c r="A6" s="379"/>
      <c r="B6" s="380"/>
      <c r="C6" s="381"/>
      <c r="D6" s="381"/>
      <c r="E6" s="381"/>
      <c r="F6" s="381"/>
      <c r="G6" s="381"/>
      <c r="H6" s="381"/>
      <c r="I6" s="381"/>
      <c r="J6" s="381"/>
      <c r="K6" s="381"/>
      <c r="L6" s="381"/>
      <c r="Q6" s="382"/>
    </row>
    <row r="7" spans="1:19" s="340" customFormat="1" ht="14.25" hidden="1">
      <c r="A7" s="379"/>
      <c r="B7" s="380"/>
      <c r="C7" s="381"/>
      <c r="D7" s="381"/>
      <c r="E7" s="381"/>
      <c r="F7" s="381"/>
      <c r="G7" s="381"/>
      <c r="H7" s="381"/>
      <c r="I7" s="381"/>
      <c r="J7" s="381"/>
      <c r="K7" s="381"/>
      <c r="L7" s="381"/>
      <c r="Q7" s="382"/>
    </row>
    <row r="8" spans="1:19" s="169" customFormat="1" ht="23.85" customHeight="1">
      <c r="A8" s="180"/>
      <c r="B8" s="167"/>
      <c r="C8" s="383" t="s">
        <v>348</v>
      </c>
      <c r="D8" s="185"/>
      <c r="E8" s="168"/>
      <c r="F8" s="168"/>
      <c r="G8" s="168"/>
      <c r="H8" s="168"/>
      <c r="I8" s="388" t="s">
        <v>349</v>
      </c>
      <c r="J8" s="389"/>
      <c r="K8" s="390" t="s">
        <v>350</v>
      </c>
      <c r="L8" s="185"/>
      <c r="M8" s="168"/>
      <c r="N8" s="168"/>
      <c r="O8" s="168"/>
      <c r="P8" s="168"/>
      <c r="Q8" s="391" t="s">
        <v>351</v>
      </c>
    </row>
    <row r="9" spans="1:19" s="189" customFormat="1" ht="18" customHeight="1">
      <c r="A9" s="186"/>
      <c r="B9" s="187"/>
      <c r="C9" s="194" t="s">
        <v>864</v>
      </c>
      <c r="D9" s="188" t="s">
        <v>865</v>
      </c>
      <c r="E9" s="188" t="s">
        <v>866</v>
      </c>
      <c r="F9" s="170" t="s">
        <v>867</v>
      </c>
      <c r="G9" s="170"/>
      <c r="H9" s="188" t="s">
        <v>868</v>
      </c>
      <c r="I9" s="188"/>
      <c r="J9" s="207"/>
      <c r="K9" s="194" t="s">
        <v>864</v>
      </c>
      <c r="L9" s="188" t="s">
        <v>865</v>
      </c>
      <c r="M9" s="188" t="s">
        <v>866</v>
      </c>
      <c r="N9" s="170" t="s">
        <v>867</v>
      </c>
      <c r="O9" s="170"/>
      <c r="P9" s="188" t="s">
        <v>868</v>
      </c>
      <c r="Q9" s="188"/>
    </row>
    <row r="10" spans="1:19" s="189" customFormat="1" ht="18" customHeight="1">
      <c r="A10" s="171" t="s">
        <v>356</v>
      </c>
      <c r="B10" s="174"/>
      <c r="C10" s="194" t="s">
        <v>869</v>
      </c>
      <c r="D10" s="188" t="s">
        <v>870</v>
      </c>
      <c r="E10" s="188" t="s">
        <v>871</v>
      </c>
      <c r="F10" s="170" t="s">
        <v>872</v>
      </c>
      <c r="G10" s="170" t="s">
        <v>327</v>
      </c>
      <c r="H10" s="188" t="s">
        <v>873</v>
      </c>
      <c r="I10" s="188" t="s">
        <v>369</v>
      </c>
      <c r="J10" s="206" t="s">
        <v>359</v>
      </c>
      <c r="K10" s="194" t="s">
        <v>869</v>
      </c>
      <c r="L10" s="188" t="s">
        <v>870</v>
      </c>
      <c r="M10" s="188" t="s">
        <v>871</v>
      </c>
      <c r="N10" s="170" t="s">
        <v>872</v>
      </c>
      <c r="O10" s="170" t="s">
        <v>327</v>
      </c>
      <c r="P10" s="188" t="s">
        <v>873</v>
      </c>
      <c r="Q10" s="188" t="s">
        <v>369</v>
      </c>
    </row>
    <row r="11" spans="1:19" s="173" customFormat="1" ht="18" customHeight="1">
      <c r="A11" s="190" t="s">
        <v>364</v>
      </c>
      <c r="B11" s="174"/>
      <c r="C11" s="204" t="s">
        <v>874</v>
      </c>
      <c r="D11" s="175" t="s">
        <v>875</v>
      </c>
      <c r="E11" s="175" t="s">
        <v>876</v>
      </c>
      <c r="F11" s="175" t="s">
        <v>877</v>
      </c>
      <c r="G11" s="175" t="s">
        <v>505</v>
      </c>
      <c r="H11" s="175" t="s">
        <v>878</v>
      </c>
      <c r="I11" s="177" t="s">
        <v>377</v>
      </c>
      <c r="J11" s="208" t="s">
        <v>370</v>
      </c>
      <c r="K11" s="204" t="s">
        <v>874</v>
      </c>
      <c r="L11" s="175" t="s">
        <v>875</v>
      </c>
      <c r="M11" s="175" t="s">
        <v>876</v>
      </c>
      <c r="N11" s="175" t="s">
        <v>877</v>
      </c>
      <c r="O11" s="175" t="s">
        <v>505</v>
      </c>
      <c r="P11" s="175" t="s">
        <v>878</v>
      </c>
      <c r="Q11" s="177" t="s">
        <v>377</v>
      </c>
    </row>
    <row r="12" spans="1:19" s="173" customFormat="1" ht="18" customHeight="1">
      <c r="A12" s="191"/>
      <c r="B12" s="179"/>
      <c r="C12" s="205" t="s">
        <v>879</v>
      </c>
      <c r="D12" s="211" t="s">
        <v>880</v>
      </c>
      <c r="E12" s="211" t="s">
        <v>881</v>
      </c>
      <c r="F12" s="211" t="s">
        <v>882</v>
      </c>
      <c r="G12" s="211"/>
      <c r="H12" s="211" t="s">
        <v>883</v>
      </c>
      <c r="I12" s="212"/>
      <c r="J12" s="209"/>
      <c r="K12" s="205" t="s">
        <v>879</v>
      </c>
      <c r="L12" s="211" t="s">
        <v>880</v>
      </c>
      <c r="M12" s="211" t="s">
        <v>881</v>
      </c>
      <c r="N12" s="211" t="s">
        <v>882</v>
      </c>
      <c r="O12" s="211"/>
      <c r="P12" s="211" t="s">
        <v>883</v>
      </c>
      <c r="Q12" s="211"/>
    </row>
    <row r="13" spans="1:19" s="192" customFormat="1" ht="27" customHeight="1">
      <c r="A13" s="895">
        <v>2011</v>
      </c>
      <c r="B13" s="896"/>
      <c r="C13" s="409">
        <v>10665.878917822574</v>
      </c>
      <c r="D13" s="409">
        <v>1455.6365663102988</v>
      </c>
      <c r="E13" s="410">
        <v>11118.112133192692</v>
      </c>
      <c r="F13" s="410">
        <v>320.27409465850519</v>
      </c>
      <c r="G13" s="410">
        <v>989.09950747412267</v>
      </c>
      <c r="H13" s="410">
        <v>151.02114868717712</v>
      </c>
      <c r="I13" s="410">
        <v>635.17692811533584</v>
      </c>
      <c r="J13" s="752">
        <v>25335.159296260706</v>
      </c>
      <c r="K13" s="409">
        <v>11733.163370536062</v>
      </c>
      <c r="L13" s="409">
        <v>1306.2369614396198</v>
      </c>
      <c r="M13" s="410">
        <v>10614.967420718971</v>
      </c>
      <c r="N13" s="410">
        <v>230.59358075020486</v>
      </c>
      <c r="O13" s="410">
        <v>1015.828485936648</v>
      </c>
      <c r="P13" s="410">
        <v>282.61363496948667</v>
      </c>
      <c r="Q13" s="410">
        <v>151.82202506338234</v>
      </c>
      <c r="R13" s="373">
        <v>0</v>
      </c>
      <c r="S13" s="373">
        <v>-6.2527760746888816E-13</v>
      </c>
    </row>
    <row r="14" spans="1:19" s="961" customFormat="1" ht="18" customHeight="1">
      <c r="A14" s="895">
        <v>2012</v>
      </c>
      <c r="B14" s="896"/>
      <c r="C14" s="409">
        <v>11497.061765764967</v>
      </c>
      <c r="D14" s="409">
        <v>1720.9747655256742</v>
      </c>
      <c r="E14" s="410">
        <v>11643.081190076282</v>
      </c>
      <c r="F14" s="410">
        <v>465.45235168602716</v>
      </c>
      <c r="G14" s="410">
        <v>836.00695345799943</v>
      </c>
      <c r="H14" s="410">
        <v>81.615652189747408</v>
      </c>
      <c r="I14" s="410">
        <v>719.30670141772043</v>
      </c>
      <c r="J14" s="752">
        <v>26963.599380118416</v>
      </c>
      <c r="K14" s="409">
        <v>12536.521116148402</v>
      </c>
      <c r="L14" s="409">
        <v>1671.3332805967962</v>
      </c>
      <c r="M14" s="410">
        <v>11104.989779984404</v>
      </c>
      <c r="N14" s="410">
        <v>291.55577474167603</v>
      </c>
      <c r="O14" s="410">
        <v>1075.4389753930618</v>
      </c>
      <c r="P14" s="410">
        <v>63.502484236540006</v>
      </c>
      <c r="Q14" s="410">
        <v>220.29179645941952</v>
      </c>
      <c r="R14" s="373">
        <v>-2.1600499167107046E-12</v>
      </c>
      <c r="S14" s="373">
        <v>-7.3896444519050419E-13</v>
      </c>
    </row>
    <row r="15" spans="1:19" s="961" customFormat="1" ht="18" customHeight="1">
      <c r="A15" s="895">
        <v>2013</v>
      </c>
      <c r="B15" s="896"/>
      <c r="C15" s="409">
        <v>11742.81358828512</v>
      </c>
      <c r="D15" s="409">
        <v>1476.074472191</v>
      </c>
      <c r="E15" s="410">
        <v>12869.502487241369</v>
      </c>
      <c r="F15" s="410">
        <v>432.76816847399994</v>
      </c>
      <c r="G15" s="410">
        <v>1004.9280304860001</v>
      </c>
      <c r="H15" s="410">
        <v>101.66475980400001</v>
      </c>
      <c r="I15" s="410">
        <v>690.13575938600002</v>
      </c>
      <c r="J15" s="752">
        <v>28317.886265867488</v>
      </c>
      <c r="K15" s="409">
        <v>12657.261017294091</v>
      </c>
      <c r="L15" s="409">
        <v>1329.5615563310002</v>
      </c>
      <c r="M15" s="410">
        <v>12835.377871277346</v>
      </c>
      <c r="N15" s="410">
        <v>227.94496693500002</v>
      </c>
      <c r="O15" s="410">
        <v>1056.4700895229998</v>
      </c>
      <c r="P15" s="410">
        <v>60.007607614000008</v>
      </c>
      <c r="Q15" s="410">
        <v>151.19202682900004</v>
      </c>
      <c r="R15" s="373">
        <v>1.8189894035458565E-12</v>
      </c>
      <c r="S15" s="373">
        <v>2.1032064978498966E-12</v>
      </c>
    </row>
    <row r="16" spans="1:19" s="961" customFormat="1" ht="18" customHeight="1">
      <c r="A16" s="895">
        <v>2014</v>
      </c>
      <c r="B16" s="896"/>
      <c r="C16" s="409">
        <v>12779.687892854281</v>
      </c>
      <c r="D16" s="409">
        <v>2227.915568953586</v>
      </c>
      <c r="E16" s="410">
        <v>13244.22159053195</v>
      </c>
      <c r="F16" s="410">
        <v>388.26886628141511</v>
      </c>
      <c r="G16" s="410">
        <v>694.52459077196352</v>
      </c>
      <c r="H16" s="410">
        <v>80.317967517</v>
      </c>
      <c r="I16" s="410">
        <v>668.33593331978307</v>
      </c>
      <c r="J16" s="752">
        <v>30083.222410229981</v>
      </c>
      <c r="K16" s="409">
        <v>13340.58967423144</v>
      </c>
      <c r="L16" s="409">
        <v>1955.633437857</v>
      </c>
      <c r="M16" s="410">
        <v>13513.675112256988</v>
      </c>
      <c r="N16" s="410">
        <v>221.11983762440798</v>
      </c>
      <c r="O16" s="410">
        <v>692.17996797114404</v>
      </c>
      <c r="P16" s="410">
        <v>77.473029791999991</v>
      </c>
      <c r="Q16" s="410">
        <v>282.5327867247405</v>
      </c>
      <c r="R16" s="373">
        <v>0</v>
      </c>
      <c r="S16" s="373">
        <v>-2.5011104298755527E-12</v>
      </c>
    </row>
    <row r="17" spans="1:21" s="961" customFormat="1" ht="18" customHeight="1">
      <c r="A17" s="895">
        <v>2015</v>
      </c>
      <c r="B17" s="896"/>
      <c r="C17" s="409">
        <v>13140.959805222123</v>
      </c>
      <c r="D17" s="409">
        <v>1778.0884863967951</v>
      </c>
      <c r="E17" s="410">
        <v>14018.914251182803</v>
      </c>
      <c r="F17" s="410">
        <v>545.58611901179597</v>
      </c>
      <c r="G17" s="410">
        <v>726.8087996383257</v>
      </c>
      <c r="H17" s="410">
        <v>136.78741615228799</v>
      </c>
      <c r="I17" s="410">
        <v>555.10937312685746</v>
      </c>
      <c r="J17" s="752">
        <v>30902.294250730982</v>
      </c>
      <c r="K17" s="409">
        <v>13512.211338925074</v>
      </c>
      <c r="L17" s="409">
        <v>1720.1082497213999</v>
      </c>
      <c r="M17" s="410">
        <v>14124.428150247761</v>
      </c>
      <c r="N17" s="410">
        <v>342.70881624300006</v>
      </c>
      <c r="O17" s="410">
        <v>831.86692590935434</v>
      </c>
      <c r="P17" s="410">
        <v>123.83082648499999</v>
      </c>
      <c r="Q17" s="410">
        <v>247.19797442699993</v>
      </c>
      <c r="R17" s="373">
        <v>0</v>
      </c>
      <c r="S17" s="373">
        <v>-1.4779288903810084E-12</v>
      </c>
    </row>
    <row r="18" spans="1:21" s="961" customFormat="1" ht="18" customHeight="1">
      <c r="A18" s="895">
        <v>2016</v>
      </c>
      <c r="B18" s="896"/>
      <c r="C18" s="409">
        <v>13847.684482513308</v>
      </c>
      <c r="D18" s="409">
        <v>2582.1412415265781</v>
      </c>
      <c r="E18" s="410">
        <v>13061.54417763273</v>
      </c>
      <c r="F18" s="410">
        <v>608.83682272617261</v>
      </c>
      <c r="G18" s="410">
        <v>588.03695792123949</v>
      </c>
      <c r="H18" s="410">
        <v>29.177962049455999</v>
      </c>
      <c r="I18" s="410">
        <v>496.23113126245738</v>
      </c>
      <c r="J18" s="752">
        <v>31213.502775631947</v>
      </c>
      <c r="K18" s="409">
        <v>13725.336360418993</v>
      </c>
      <c r="L18" s="409">
        <v>2064.1325829993898</v>
      </c>
      <c r="M18" s="410">
        <v>14217.390170649742</v>
      </c>
      <c r="N18" s="410">
        <v>368.40274915953626</v>
      </c>
      <c r="O18" s="410">
        <v>553.22357673132444</v>
      </c>
      <c r="P18" s="410">
        <v>29.597446556999998</v>
      </c>
      <c r="Q18" s="410">
        <v>255.49861127791962</v>
      </c>
      <c r="R18" s="373">
        <v>-1.0231815394945443E-12</v>
      </c>
      <c r="S18" s="373">
        <v>7.1054273576010019E-13</v>
      </c>
    </row>
    <row r="19" spans="1:21" s="961" customFormat="1" ht="18" customHeight="1">
      <c r="A19" s="895">
        <v>2017</v>
      </c>
      <c r="B19" s="896"/>
      <c r="C19" s="409">
        <v>13940.199743638404</v>
      </c>
      <c r="D19" s="409">
        <v>2907.4556547999391</v>
      </c>
      <c r="E19" s="410">
        <v>12788.375321419533</v>
      </c>
      <c r="F19" s="410">
        <v>552.43831574225521</v>
      </c>
      <c r="G19" s="410">
        <v>849.32577454291572</v>
      </c>
      <c r="H19" s="410">
        <v>27.06092474791868</v>
      </c>
      <c r="I19" s="410">
        <v>324.11342342409949</v>
      </c>
      <c r="J19" s="752">
        <v>31388.969158315067</v>
      </c>
      <c r="K19" s="409">
        <v>13742.671844237166</v>
      </c>
      <c r="L19" s="409">
        <v>2376.7097933799</v>
      </c>
      <c r="M19" s="410">
        <v>14405.79139482376</v>
      </c>
      <c r="N19" s="410">
        <v>243.89176757688313</v>
      </c>
      <c r="O19" s="410">
        <v>486.36958160157178</v>
      </c>
      <c r="P19" s="410">
        <v>24.339166876000004</v>
      </c>
      <c r="Q19" s="410">
        <v>109.19816719599996</v>
      </c>
      <c r="R19" s="373">
        <v>-4.5474735088646412E-13</v>
      </c>
      <c r="S19" s="373">
        <v>-6.8212102632969618E-13</v>
      </c>
    </row>
    <row r="20" spans="1:21" s="1426" customFormat="1" ht="18" customHeight="1">
      <c r="A20" s="895">
        <v>2018</v>
      </c>
      <c r="B20" s="896"/>
      <c r="C20" s="409">
        <v>14462.797287870835</v>
      </c>
      <c r="D20" s="409">
        <v>2586.6432679346249</v>
      </c>
      <c r="E20" s="409">
        <v>13769.88138537962</v>
      </c>
      <c r="F20" s="409">
        <v>571.28541417253462</v>
      </c>
      <c r="G20" s="409">
        <v>815.73195869102346</v>
      </c>
      <c r="H20" s="409">
        <v>15.388048864315319</v>
      </c>
      <c r="I20" s="409">
        <v>347.30963501831781</v>
      </c>
      <c r="J20" s="752">
        <v>32569.016388166277</v>
      </c>
      <c r="K20" s="766">
        <v>13951.974525542304</v>
      </c>
      <c r="L20" s="409">
        <v>2532.602719672233</v>
      </c>
      <c r="M20" s="409">
        <v>14701.103629624118</v>
      </c>
      <c r="N20" s="409">
        <v>347.74045659573926</v>
      </c>
      <c r="O20" s="409">
        <v>886.48241709768354</v>
      </c>
      <c r="P20" s="409">
        <v>13.485524372999999</v>
      </c>
      <c r="Q20" s="410">
        <v>135.56336443500007</v>
      </c>
      <c r="R20" s="373">
        <v>7.3896444519050419E-13</v>
      </c>
      <c r="S20" s="373">
        <v>-7.673861546209082E-13</v>
      </c>
    </row>
    <row r="21" spans="1:21" s="1426" customFormat="1" ht="18" customHeight="1">
      <c r="A21" s="895">
        <v>2019</v>
      </c>
      <c r="B21" s="896"/>
      <c r="C21" s="409">
        <v>15324.558939506498</v>
      </c>
      <c r="D21" s="409">
        <v>2658.0382645028026</v>
      </c>
      <c r="E21" s="409">
        <v>15520.493560314675</v>
      </c>
      <c r="F21" s="409">
        <v>546.41696574771413</v>
      </c>
      <c r="G21" s="409">
        <v>907.92306462330896</v>
      </c>
      <c r="H21" s="409">
        <v>34.235041916440018</v>
      </c>
      <c r="I21" s="409">
        <v>378.16713127278348</v>
      </c>
      <c r="J21" s="752">
        <v>35369.833967884224</v>
      </c>
      <c r="K21" s="766">
        <v>14947.892765251161</v>
      </c>
      <c r="L21" s="409">
        <v>3168.3382739973372</v>
      </c>
      <c r="M21" s="409">
        <v>15458.671910102514</v>
      </c>
      <c r="N21" s="409">
        <v>443.74445464110158</v>
      </c>
      <c r="O21" s="409">
        <v>1220.1151924091785</v>
      </c>
      <c r="P21" s="409">
        <v>33.529388792999995</v>
      </c>
      <c r="Q21" s="410">
        <v>97.601158596871983</v>
      </c>
      <c r="R21" s="373">
        <v>4.3200998334214091E-12</v>
      </c>
      <c r="S21" s="373">
        <v>1.5063505998114124E-12</v>
      </c>
      <c r="T21" s="1427"/>
      <c r="U21" s="1427"/>
    </row>
    <row r="22" spans="1:21" s="1426" customFormat="1" ht="18" customHeight="1">
      <c r="A22" s="1428">
        <v>2020</v>
      </c>
      <c r="B22" s="1429"/>
      <c r="C22" s="1430">
        <v>15896.513872158943</v>
      </c>
      <c r="D22" s="1430">
        <v>2320.9844596053845</v>
      </c>
      <c r="E22" s="1430">
        <v>15243.588888115544</v>
      </c>
      <c r="F22" s="1430">
        <v>594.22075759881227</v>
      </c>
      <c r="G22" s="1430">
        <v>1049.9900123503633</v>
      </c>
      <c r="H22" s="1430">
        <v>17.969776463737517</v>
      </c>
      <c r="I22" s="1430">
        <v>324.04670405163228</v>
      </c>
      <c r="J22" s="1432">
        <v>35447.314470344412</v>
      </c>
      <c r="K22" s="1628">
        <v>16272.309352863536</v>
      </c>
      <c r="L22" s="1430">
        <v>2600.4448920150439</v>
      </c>
      <c r="M22" s="1430">
        <v>14958.470577552891</v>
      </c>
      <c r="N22" s="1430">
        <v>499.0095573562204</v>
      </c>
      <c r="O22" s="1430">
        <v>1006.4740581444566</v>
      </c>
      <c r="P22" s="1430">
        <v>21.264856650647395</v>
      </c>
      <c r="Q22" s="1431">
        <v>89.306979346224196</v>
      </c>
      <c r="R22" s="373">
        <v>2.5011104298755527E-12</v>
      </c>
      <c r="S22" s="373">
        <v>2.1884716261411086E-12</v>
      </c>
    </row>
    <row r="23" spans="1:21" s="1426" customFormat="1" ht="27" customHeight="1">
      <c r="A23" s="895">
        <v>2019</v>
      </c>
      <c r="B23" s="896" t="s">
        <v>216</v>
      </c>
      <c r="C23" s="409">
        <v>15359.833789830365</v>
      </c>
      <c r="D23" s="409">
        <v>2445.2731278815277</v>
      </c>
      <c r="E23" s="409">
        <v>14747.597793002024</v>
      </c>
      <c r="F23" s="409">
        <v>752.18458179215997</v>
      </c>
      <c r="G23" s="409">
        <v>1001.4790485516792</v>
      </c>
      <c r="H23" s="409">
        <v>71.590878010222383</v>
      </c>
      <c r="I23" s="409">
        <v>335.13632280761374</v>
      </c>
      <c r="J23" s="752">
        <v>34713.143109798591</v>
      </c>
      <c r="K23" s="766">
        <v>15027.587019249493</v>
      </c>
      <c r="L23" s="409">
        <v>2641.1733125305796</v>
      </c>
      <c r="M23" s="409">
        <v>15100.615175280389</v>
      </c>
      <c r="N23" s="409">
        <v>497.69811584969227</v>
      </c>
      <c r="O23" s="409">
        <v>1336.2405516108461</v>
      </c>
      <c r="P23" s="409">
        <v>35.086004756999998</v>
      </c>
      <c r="Q23" s="410">
        <v>74.711434742999884</v>
      </c>
      <c r="R23" s="373">
        <v>-4.5474735088646412E-13</v>
      </c>
      <c r="S23" s="373">
        <v>-1.1795009413617663E-12</v>
      </c>
    </row>
    <row r="24" spans="1:21" s="1427" customFormat="1" ht="18" customHeight="1">
      <c r="A24" s="895"/>
      <c r="B24" s="896" t="s">
        <v>217</v>
      </c>
      <c r="C24" s="409">
        <v>15324.558939506498</v>
      </c>
      <c r="D24" s="409">
        <v>2658.0382645028026</v>
      </c>
      <c r="E24" s="409">
        <v>15520.493560314675</v>
      </c>
      <c r="F24" s="409">
        <v>546.41696574771413</v>
      </c>
      <c r="G24" s="409">
        <v>907.92306462330896</v>
      </c>
      <c r="H24" s="409">
        <v>34.235041916440018</v>
      </c>
      <c r="I24" s="409">
        <v>378.16713127278348</v>
      </c>
      <c r="J24" s="752">
        <v>35369.833967884224</v>
      </c>
      <c r="K24" s="766">
        <v>14947.892765251161</v>
      </c>
      <c r="L24" s="409">
        <v>3168.3382739973372</v>
      </c>
      <c r="M24" s="409">
        <v>15458.671910102514</v>
      </c>
      <c r="N24" s="409">
        <v>443.74445464110158</v>
      </c>
      <c r="O24" s="409">
        <v>1220.1151924091785</v>
      </c>
      <c r="P24" s="409">
        <v>33.529388792999995</v>
      </c>
      <c r="Q24" s="410">
        <v>97.601158596871983</v>
      </c>
      <c r="R24" s="373">
        <v>4.3200998334214091E-12</v>
      </c>
      <c r="S24" s="373">
        <v>1.5063505998114124E-12</v>
      </c>
    </row>
    <row r="25" spans="1:21" s="1426" customFormat="1" ht="21" customHeight="1">
      <c r="A25" s="895">
        <v>2020</v>
      </c>
      <c r="B25" s="896" t="s">
        <v>214</v>
      </c>
      <c r="C25" s="409">
        <v>15700.143074102267</v>
      </c>
      <c r="D25" s="409">
        <v>2723.0107590415628</v>
      </c>
      <c r="E25" s="409">
        <v>15251.061086420788</v>
      </c>
      <c r="F25" s="409">
        <v>697.84155497372308</v>
      </c>
      <c r="G25" s="409">
        <v>988.06507993565378</v>
      </c>
      <c r="H25" s="409">
        <v>26.39176888223102</v>
      </c>
      <c r="I25" s="409">
        <v>365.84754098902715</v>
      </c>
      <c r="J25" s="752">
        <v>35752.33970395926</v>
      </c>
      <c r="K25" s="766">
        <v>15258.739834605341</v>
      </c>
      <c r="L25" s="409">
        <v>3464.140661623816</v>
      </c>
      <c r="M25" s="409">
        <v>15259.994994514407</v>
      </c>
      <c r="N25" s="409">
        <v>410.79326877411728</v>
      </c>
      <c r="O25" s="409">
        <v>1210.7336174980749</v>
      </c>
      <c r="P25" s="409">
        <v>24.687089738999997</v>
      </c>
      <c r="Q25" s="410">
        <v>123.27691195794296</v>
      </c>
      <c r="R25" s="373">
        <v>4.0358827391173691E-12</v>
      </c>
      <c r="S25" s="373">
        <v>3.637978807091713E-12</v>
      </c>
    </row>
    <row r="26" spans="1:21" s="1427" customFormat="1" ht="18" customHeight="1">
      <c r="A26" s="895"/>
      <c r="B26" s="896" t="s">
        <v>215</v>
      </c>
      <c r="C26" s="409">
        <v>15576.567715299581</v>
      </c>
      <c r="D26" s="409">
        <v>2357.8786973728766</v>
      </c>
      <c r="E26" s="409">
        <v>16129.508064284537</v>
      </c>
      <c r="F26" s="409">
        <v>555.57542876482091</v>
      </c>
      <c r="G26" s="409">
        <v>884.08196834696093</v>
      </c>
      <c r="H26" s="409">
        <v>19.477804414123156</v>
      </c>
      <c r="I26" s="409">
        <v>282.34603658648751</v>
      </c>
      <c r="J26" s="752">
        <v>35805.453909953394</v>
      </c>
      <c r="K26" s="766">
        <v>15561.264294668728</v>
      </c>
      <c r="L26" s="409">
        <v>2821.6854010255229</v>
      </c>
      <c r="M26" s="409">
        <v>15373.34661040398</v>
      </c>
      <c r="N26" s="409">
        <v>433.17346259936897</v>
      </c>
      <c r="O26" s="409">
        <v>1478.533393673797</v>
      </c>
      <c r="P26" s="409">
        <v>31.228987110857553</v>
      </c>
      <c r="Q26" s="410">
        <v>106.34252142869795</v>
      </c>
      <c r="R26" s="373">
        <v>0</v>
      </c>
      <c r="S26" s="373">
        <v>6.8212102632969618E-13</v>
      </c>
    </row>
    <row r="27" spans="1:21" s="1427" customFormat="1" ht="18" customHeight="1">
      <c r="A27" s="895"/>
      <c r="B27" s="896" t="s">
        <v>216</v>
      </c>
      <c r="C27" s="409">
        <v>15408.539077498142</v>
      </c>
      <c r="D27" s="409">
        <v>2306.7613812254745</v>
      </c>
      <c r="E27" s="409">
        <v>15799.11798597228</v>
      </c>
      <c r="F27" s="409">
        <v>576.30370133640815</v>
      </c>
      <c r="G27" s="409">
        <v>1019.0827945460286</v>
      </c>
      <c r="H27" s="409">
        <v>14.239287514812967</v>
      </c>
      <c r="I27" s="409">
        <v>297.38392042219419</v>
      </c>
      <c r="J27" s="752">
        <v>35421.438024051342</v>
      </c>
      <c r="K27" s="766">
        <v>15575.157699027848</v>
      </c>
      <c r="L27" s="409">
        <v>2682.4040777929285</v>
      </c>
      <c r="M27" s="409">
        <v>15087.190411353818</v>
      </c>
      <c r="N27" s="409">
        <v>468.24454252936607</v>
      </c>
      <c r="O27" s="409">
        <v>1477.7875256716475</v>
      </c>
      <c r="P27" s="409">
        <v>33.147301492495586</v>
      </c>
      <c r="Q27" s="410">
        <v>97.477289475837566</v>
      </c>
      <c r="R27" s="373">
        <v>1.8758328224066645E-12</v>
      </c>
      <c r="S27" s="373">
        <v>-1.4495071809506044E-12</v>
      </c>
    </row>
    <row r="28" spans="1:21" s="1427" customFormat="1" ht="18" customHeight="1">
      <c r="A28" s="895"/>
      <c r="B28" s="896" t="s">
        <v>217</v>
      </c>
      <c r="C28" s="409">
        <v>15896.513872158943</v>
      </c>
      <c r="D28" s="409">
        <v>2320.9844596053845</v>
      </c>
      <c r="E28" s="409">
        <v>15243.588888115544</v>
      </c>
      <c r="F28" s="409">
        <v>594.22075759881227</v>
      </c>
      <c r="G28" s="409">
        <v>1049.9900123503633</v>
      </c>
      <c r="H28" s="409">
        <v>17.969776463737517</v>
      </c>
      <c r="I28" s="409">
        <v>324.04670405163228</v>
      </c>
      <c r="J28" s="752">
        <v>35447.314470344412</v>
      </c>
      <c r="K28" s="766">
        <v>16272.309352863536</v>
      </c>
      <c r="L28" s="409">
        <v>2600.4448920150439</v>
      </c>
      <c r="M28" s="409">
        <v>14958.470577552891</v>
      </c>
      <c r="N28" s="409">
        <v>499.0095573562204</v>
      </c>
      <c r="O28" s="409">
        <v>1006.4740581444566</v>
      </c>
      <c r="P28" s="409">
        <v>21.264856650647395</v>
      </c>
      <c r="Q28" s="410">
        <v>89.306979346224196</v>
      </c>
      <c r="R28" s="373">
        <v>2.5011104298755527E-12</v>
      </c>
      <c r="S28" s="373">
        <v>2.1884716261411086E-12</v>
      </c>
    </row>
    <row r="29" spans="1:21" s="1427" customFormat="1" ht="21" customHeight="1">
      <c r="A29" s="895">
        <v>2021</v>
      </c>
      <c r="B29" s="896" t="s">
        <v>214</v>
      </c>
      <c r="C29" s="409">
        <v>16288.40514691022</v>
      </c>
      <c r="D29" s="409">
        <v>2207.1408382917293</v>
      </c>
      <c r="E29" s="409">
        <v>14983.125431557602</v>
      </c>
      <c r="F29" s="409">
        <v>561.17041823744682</v>
      </c>
      <c r="G29" s="409">
        <v>918.83718402791931</v>
      </c>
      <c r="H29" s="409">
        <v>17.913628788469588</v>
      </c>
      <c r="I29" s="409">
        <v>338.60636269398293</v>
      </c>
      <c r="J29" s="752">
        <v>35315.099010507365</v>
      </c>
      <c r="K29" s="766">
        <v>16561.262046773471</v>
      </c>
      <c r="L29" s="409">
        <v>2395.439790211537</v>
      </c>
      <c r="M29" s="409">
        <v>14941.06728712776</v>
      </c>
      <c r="N29" s="409">
        <v>343.36890643732073</v>
      </c>
      <c r="O29" s="409">
        <v>987.23507382726018</v>
      </c>
      <c r="P29" s="409">
        <v>23.276395658038272</v>
      </c>
      <c r="Q29" s="410">
        <v>63.398016828790738</v>
      </c>
      <c r="R29" s="1149">
        <v>-1.8189894035458565E-12</v>
      </c>
      <c r="S29" s="1149">
        <v>-8.5975671026972122E-13</v>
      </c>
    </row>
    <row r="30" spans="1:21" s="1426" customFormat="1" ht="18" customHeight="1">
      <c r="A30" s="1428"/>
      <c r="B30" s="1429" t="s">
        <v>215</v>
      </c>
      <c r="C30" s="1430">
        <v>16645.741547560796</v>
      </c>
      <c r="D30" s="1430">
        <v>2190.0144034194582</v>
      </c>
      <c r="E30" s="1430">
        <v>15807.824787799789</v>
      </c>
      <c r="F30" s="1430">
        <v>544.43216529044196</v>
      </c>
      <c r="G30" s="1430">
        <v>907.19596121186646</v>
      </c>
      <c r="H30" s="1430">
        <v>68.280603075679494</v>
      </c>
      <c r="I30" s="1430">
        <v>405.56016355592942</v>
      </c>
      <c r="J30" s="1432">
        <v>36569.02998494896</v>
      </c>
      <c r="K30" s="1628">
        <v>16930.683866411553</v>
      </c>
      <c r="L30" s="1430">
        <v>2618.4441229725157</v>
      </c>
      <c r="M30" s="1430">
        <v>15423.991277835799</v>
      </c>
      <c r="N30" s="1430">
        <v>426.08351968974603</v>
      </c>
      <c r="O30" s="1430">
        <v>1101.4241518999818</v>
      </c>
      <c r="P30" s="1430">
        <v>7.8104550909974177</v>
      </c>
      <c r="Q30" s="1431">
        <v>60.610145255350062</v>
      </c>
      <c r="R30" s="373">
        <v>0</v>
      </c>
      <c r="S30" s="373">
        <v>-2.1813661987835076E-12</v>
      </c>
    </row>
    <row r="31" spans="1:21" s="961" customFormat="1" ht="26.25" customHeight="1">
      <c r="A31" s="895">
        <v>2020</v>
      </c>
      <c r="B31" s="896" t="s">
        <v>394</v>
      </c>
      <c r="C31" s="409">
        <v>15835.352223272075</v>
      </c>
      <c r="D31" s="409">
        <v>2444.4481091589023</v>
      </c>
      <c r="E31" s="410">
        <v>16224.766219028543</v>
      </c>
      <c r="F31" s="410">
        <v>587.81175847108273</v>
      </c>
      <c r="G31" s="410">
        <v>1058.8534245086901</v>
      </c>
      <c r="H31" s="410">
        <v>24.658897312188145</v>
      </c>
      <c r="I31" s="409">
        <v>325.66400289199453</v>
      </c>
      <c r="J31" s="752">
        <v>36501.653736183478</v>
      </c>
      <c r="K31" s="766">
        <v>15898.563595930864</v>
      </c>
      <c r="L31" s="409">
        <v>2794.4244668435531</v>
      </c>
      <c r="M31" s="410">
        <v>15462.922419112077</v>
      </c>
      <c r="N31" s="410">
        <v>602.68898731337242</v>
      </c>
      <c r="O31" s="410">
        <v>1605.7831133947998</v>
      </c>
      <c r="P31" s="410">
        <v>33.733593510579752</v>
      </c>
      <c r="Q31" s="410">
        <v>103.55267966705028</v>
      </c>
      <c r="R31" s="373">
        <v>-5.1159076974727213E-12</v>
      </c>
      <c r="S31" s="373">
        <v>-2.5437429940211587E-12</v>
      </c>
      <c r="T31" s="897"/>
      <c r="U31" s="192"/>
    </row>
    <row r="32" spans="1:21" s="961" customFormat="1" ht="16.5" customHeight="1">
      <c r="A32" s="1053"/>
      <c r="B32" s="1054" t="s">
        <v>395</v>
      </c>
      <c r="C32" s="409">
        <v>15697.274489771145</v>
      </c>
      <c r="D32" s="409">
        <v>2296.2491545191128</v>
      </c>
      <c r="E32" s="410">
        <v>16347.375048748218</v>
      </c>
      <c r="F32" s="410">
        <v>577.79337171911129</v>
      </c>
      <c r="G32" s="410">
        <v>1096.9068990857165</v>
      </c>
      <c r="H32" s="410">
        <v>24.705171359710175</v>
      </c>
      <c r="I32" s="409">
        <v>304.73730406993536</v>
      </c>
      <c r="J32" s="752">
        <v>36345.03139987195</v>
      </c>
      <c r="K32" s="766">
        <v>15762.256978404075</v>
      </c>
      <c r="L32" s="409">
        <v>2711.9588193883865</v>
      </c>
      <c r="M32" s="410">
        <v>15533.398579804541</v>
      </c>
      <c r="N32" s="410">
        <v>576.18375716312198</v>
      </c>
      <c r="O32" s="410">
        <v>1626.4403847015958</v>
      </c>
      <c r="P32" s="410">
        <v>33.994974424442233</v>
      </c>
      <c r="Q32" s="410">
        <v>100.70182935586773</v>
      </c>
      <c r="R32" s="373">
        <v>0</v>
      </c>
      <c r="S32" s="373">
        <v>9.5212726591853425E-13</v>
      </c>
      <c r="T32" s="897"/>
      <c r="U32" s="192"/>
    </row>
    <row r="33" spans="1:21" s="961" customFormat="1" ht="16.5" customHeight="1">
      <c r="A33" s="1053"/>
      <c r="B33" s="1054" t="s">
        <v>396</v>
      </c>
      <c r="C33" s="409">
        <v>15408.539077498142</v>
      </c>
      <c r="D33" s="409">
        <v>2306.7613812254745</v>
      </c>
      <c r="E33" s="410">
        <v>15799.11798597228</v>
      </c>
      <c r="F33" s="410">
        <v>576.30370133640815</v>
      </c>
      <c r="G33" s="410">
        <v>1019.0827945460286</v>
      </c>
      <c r="H33" s="410">
        <v>14.239287514812967</v>
      </c>
      <c r="I33" s="409">
        <v>297.38392042219419</v>
      </c>
      <c r="J33" s="752">
        <v>35421.438024051342</v>
      </c>
      <c r="K33" s="766">
        <v>15575.157699027848</v>
      </c>
      <c r="L33" s="409">
        <v>2682.4040777929285</v>
      </c>
      <c r="M33" s="410">
        <v>15087.190411353818</v>
      </c>
      <c r="N33" s="410">
        <v>468.24454252936607</v>
      </c>
      <c r="O33" s="410">
        <v>1477.7875256716475</v>
      </c>
      <c r="P33" s="410">
        <v>33.147301492495586</v>
      </c>
      <c r="Q33" s="410">
        <v>97.477289475837566</v>
      </c>
      <c r="R33" s="373">
        <v>1.8758328224066645E-12</v>
      </c>
      <c r="S33" s="373">
        <v>-1.4495071809506044E-12</v>
      </c>
      <c r="T33" s="897"/>
      <c r="U33" s="192"/>
    </row>
    <row r="34" spans="1:21" s="961" customFormat="1" ht="16.5" customHeight="1">
      <c r="A34" s="1053"/>
      <c r="B34" s="1054" t="s">
        <v>397</v>
      </c>
      <c r="C34" s="409">
        <v>15725.914961498984</v>
      </c>
      <c r="D34" s="409">
        <v>2213.08394899717</v>
      </c>
      <c r="E34" s="410">
        <v>15695.474288998526</v>
      </c>
      <c r="F34" s="410">
        <v>547.47391947305653</v>
      </c>
      <c r="G34" s="410">
        <v>975.91058385833139</v>
      </c>
      <c r="H34" s="410">
        <v>21.559804326195401</v>
      </c>
      <c r="I34" s="409">
        <v>347.64793876100686</v>
      </c>
      <c r="J34" s="752">
        <v>35527.055445913269</v>
      </c>
      <c r="K34" s="766">
        <v>15928.942360967258</v>
      </c>
      <c r="L34" s="409">
        <v>2627.1296628210821</v>
      </c>
      <c r="M34" s="410">
        <v>15234.717600981505</v>
      </c>
      <c r="N34" s="410">
        <v>537.28195476747896</v>
      </c>
      <c r="O34" s="410">
        <v>1091.0655590763749</v>
      </c>
      <c r="P34" s="410">
        <v>26.200581531100347</v>
      </c>
      <c r="Q34" s="410">
        <v>81.787676316024459</v>
      </c>
      <c r="R34" s="373">
        <v>-1.4779288903810084E-12</v>
      </c>
      <c r="S34" s="373">
        <v>-2.0463630789890885E-12</v>
      </c>
      <c r="T34" s="897"/>
      <c r="U34" s="192"/>
    </row>
    <row r="35" spans="1:21" s="961" customFormat="1" ht="16.5" customHeight="1">
      <c r="A35" s="1053"/>
      <c r="B35" s="1054" t="s">
        <v>398</v>
      </c>
      <c r="C35" s="409">
        <v>15826.35887139505</v>
      </c>
      <c r="D35" s="409">
        <v>2226.700791165445</v>
      </c>
      <c r="E35" s="410">
        <v>15079.610777266902</v>
      </c>
      <c r="F35" s="410">
        <v>557.67666729247026</v>
      </c>
      <c r="G35" s="410">
        <v>1188.6369579670777</v>
      </c>
      <c r="H35" s="410">
        <v>23.399032574529517</v>
      </c>
      <c r="I35" s="409">
        <v>350.47503050379242</v>
      </c>
      <c r="J35" s="752">
        <v>35252.858128165266</v>
      </c>
      <c r="K35" s="766">
        <v>16047.65500394741</v>
      </c>
      <c r="L35" s="409">
        <v>2616.595211721306</v>
      </c>
      <c r="M35" s="410">
        <v>14824.164630478637</v>
      </c>
      <c r="N35" s="410">
        <v>606.88546519881754</v>
      </c>
      <c r="O35" s="410">
        <v>1049.2078720760005</v>
      </c>
      <c r="P35" s="410">
        <v>27.735079970552739</v>
      </c>
      <c r="Q35" s="410">
        <v>80.626053628661808</v>
      </c>
      <c r="R35" s="373">
        <v>-1.0231815394945443E-12</v>
      </c>
      <c r="S35" s="373">
        <v>1.3216094885137863E-12</v>
      </c>
      <c r="T35" s="897"/>
      <c r="U35" s="192"/>
    </row>
    <row r="36" spans="1:21" s="961" customFormat="1" ht="16.5" customHeight="1">
      <c r="A36" s="1053"/>
      <c r="B36" s="1054" t="s">
        <v>399</v>
      </c>
      <c r="C36" s="409">
        <v>15896.513872158943</v>
      </c>
      <c r="D36" s="409">
        <v>2320.9844596053845</v>
      </c>
      <c r="E36" s="410">
        <v>15243.588888115544</v>
      </c>
      <c r="F36" s="410">
        <v>594.22075759881227</v>
      </c>
      <c r="G36" s="410">
        <v>1049.9900123503633</v>
      </c>
      <c r="H36" s="410">
        <v>17.969776463737517</v>
      </c>
      <c r="I36" s="409">
        <v>324.04670405163228</v>
      </c>
      <c r="J36" s="752">
        <v>35447.314470344412</v>
      </c>
      <c r="K36" s="766">
        <v>16272.309352863536</v>
      </c>
      <c r="L36" s="409">
        <v>2600.4448920150439</v>
      </c>
      <c r="M36" s="410">
        <v>14958.470577552891</v>
      </c>
      <c r="N36" s="410">
        <v>499.0095573562204</v>
      </c>
      <c r="O36" s="410">
        <v>1006.4740581444566</v>
      </c>
      <c r="P36" s="410">
        <v>21.264856650647395</v>
      </c>
      <c r="Q36" s="410">
        <v>89.306979346224196</v>
      </c>
      <c r="R36" s="373">
        <v>2.5011104298755527E-12</v>
      </c>
      <c r="S36" s="373">
        <v>2.1884716261411086E-12</v>
      </c>
      <c r="T36" s="897"/>
      <c r="U36" s="192"/>
    </row>
    <row r="37" spans="1:21" s="961" customFormat="1" ht="26.25" customHeight="1">
      <c r="A37" s="1053">
        <v>2021</v>
      </c>
      <c r="B37" s="1054" t="s">
        <v>400</v>
      </c>
      <c r="C37" s="409">
        <v>15881.115205395241</v>
      </c>
      <c r="D37" s="409">
        <v>2489.2658857570877</v>
      </c>
      <c r="E37" s="410">
        <v>14704.662362510962</v>
      </c>
      <c r="F37" s="410">
        <v>589.41622106550392</v>
      </c>
      <c r="G37" s="410">
        <v>996.70495262246288</v>
      </c>
      <c r="H37" s="410">
        <v>19.489013648404271</v>
      </c>
      <c r="I37" s="409">
        <v>366.88721019370905</v>
      </c>
      <c r="J37" s="752">
        <v>35047.620851193373</v>
      </c>
      <c r="K37" s="766">
        <v>16256.05739273775</v>
      </c>
      <c r="L37" s="409">
        <v>2614.658440773313</v>
      </c>
      <c r="M37" s="410">
        <v>14512.286807741481</v>
      </c>
      <c r="N37" s="410">
        <v>490.20382360426464</v>
      </c>
      <c r="O37" s="410">
        <v>1072.5091112771706</v>
      </c>
      <c r="P37" s="410">
        <v>24.677886019997953</v>
      </c>
      <c r="Q37" s="410">
        <v>77.088031487501382</v>
      </c>
      <c r="R37" s="373">
        <v>0</v>
      </c>
      <c r="S37" s="373">
        <v>0</v>
      </c>
      <c r="T37" s="897"/>
      <c r="U37" s="192"/>
    </row>
    <row r="38" spans="1:21" s="961" customFormat="1" ht="16.5" customHeight="1">
      <c r="A38" s="1053"/>
      <c r="B38" s="1054" t="s">
        <v>401</v>
      </c>
      <c r="C38" s="409">
        <v>16176.491944494112</v>
      </c>
      <c r="D38" s="409">
        <v>2272.9955008478028</v>
      </c>
      <c r="E38" s="410">
        <v>15543.324881456318</v>
      </c>
      <c r="F38" s="410">
        <v>600.3062576072748</v>
      </c>
      <c r="G38" s="410">
        <v>989.05847163406224</v>
      </c>
      <c r="H38" s="410">
        <v>19.963355017558605</v>
      </c>
      <c r="I38" s="409">
        <v>351.91182137519746</v>
      </c>
      <c r="J38" s="752">
        <v>35954.051799458328</v>
      </c>
      <c r="K38" s="766">
        <v>16455.559853056548</v>
      </c>
      <c r="L38" s="409">
        <v>2588.2810849375783</v>
      </c>
      <c r="M38" s="410">
        <v>15457.686945039715</v>
      </c>
      <c r="N38" s="410">
        <v>413.94167455335531</v>
      </c>
      <c r="O38" s="410">
        <v>935.22790286059796</v>
      </c>
      <c r="P38" s="410">
        <v>24.852377192827102</v>
      </c>
      <c r="Q38" s="410">
        <v>78.534937072232964</v>
      </c>
      <c r="R38" s="373">
        <v>-6.8212102632969618E-13</v>
      </c>
      <c r="S38" s="373">
        <v>-1.4210854715202004E-13</v>
      </c>
      <c r="T38" s="897"/>
      <c r="U38" s="192"/>
    </row>
    <row r="39" spans="1:21" s="961" customFormat="1" ht="16.5" customHeight="1">
      <c r="A39" s="1053"/>
      <c r="B39" s="1054" t="s">
        <v>390</v>
      </c>
      <c r="C39" s="409">
        <v>16288.40514691022</v>
      </c>
      <c r="D39" s="409">
        <v>2207.1408382917293</v>
      </c>
      <c r="E39" s="410">
        <v>14983.125431557602</v>
      </c>
      <c r="F39" s="410">
        <v>561.17041823744682</v>
      </c>
      <c r="G39" s="410">
        <v>918.83718402791931</v>
      </c>
      <c r="H39" s="410">
        <v>17.913628788469588</v>
      </c>
      <c r="I39" s="409">
        <v>338.60636269398293</v>
      </c>
      <c r="J39" s="752">
        <v>35315.099010507365</v>
      </c>
      <c r="K39" s="766">
        <v>16561.262046773471</v>
      </c>
      <c r="L39" s="409">
        <v>2395.439790211537</v>
      </c>
      <c r="M39" s="410">
        <v>14941.06728712776</v>
      </c>
      <c r="N39" s="410">
        <v>343.36890643732073</v>
      </c>
      <c r="O39" s="410">
        <v>987.23507382726018</v>
      </c>
      <c r="P39" s="410">
        <v>23.276395658038272</v>
      </c>
      <c r="Q39" s="410">
        <v>63.398016828790738</v>
      </c>
      <c r="R39" s="373">
        <v>-1.8189894035458565E-12</v>
      </c>
      <c r="S39" s="373">
        <v>-8.5975671026972122E-13</v>
      </c>
      <c r="T39" s="897"/>
      <c r="U39" s="192"/>
    </row>
    <row r="40" spans="1:21" s="961" customFormat="1" ht="16.5" customHeight="1">
      <c r="A40" s="1053"/>
      <c r="B40" s="1054" t="s">
        <v>391</v>
      </c>
      <c r="C40" s="409">
        <v>16460.25697752511</v>
      </c>
      <c r="D40" s="409">
        <v>2139.8567028791749</v>
      </c>
      <c r="E40" s="410">
        <v>15058.340731029895</v>
      </c>
      <c r="F40" s="410">
        <v>536.46226811223153</v>
      </c>
      <c r="G40" s="410">
        <v>1136.3420031510832</v>
      </c>
      <c r="H40" s="410">
        <v>10.559573810190887</v>
      </c>
      <c r="I40" s="409">
        <v>403.51833741144776</v>
      </c>
      <c r="J40" s="752">
        <v>35745.356593919139</v>
      </c>
      <c r="K40" s="766">
        <v>16765.169938854277</v>
      </c>
      <c r="L40" s="409">
        <v>2424.15705732075</v>
      </c>
      <c r="M40" s="410">
        <v>14822.23611139097</v>
      </c>
      <c r="N40" s="410">
        <v>503.10576954805595</v>
      </c>
      <c r="O40" s="410">
        <v>1159.2879394632923</v>
      </c>
      <c r="P40" s="410">
        <v>15.724529140501753</v>
      </c>
      <c r="Q40" s="410">
        <v>55.705249098574932</v>
      </c>
      <c r="R40" s="373">
        <v>1.4779288903810084E-12</v>
      </c>
      <c r="S40" s="373">
        <v>-5.9685589803848416E-13</v>
      </c>
      <c r="T40" s="897"/>
      <c r="U40" s="192"/>
    </row>
    <row r="41" spans="1:21" s="961" customFormat="1" ht="16.5" customHeight="1">
      <c r="A41" s="1053"/>
      <c r="B41" s="1054" t="s">
        <v>392</v>
      </c>
      <c r="C41" s="409">
        <v>16579.190323687995</v>
      </c>
      <c r="D41" s="409">
        <v>2200.5973869417735</v>
      </c>
      <c r="E41" s="410">
        <v>15678.214663209468</v>
      </c>
      <c r="F41" s="410">
        <v>543.47709772947212</v>
      </c>
      <c r="G41" s="410">
        <v>1048.0058377477112</v>
      </c>
      <c r="H41" s="410">
        <v>9.4570489132850835</v>
      </c>
      <c r="I41" s="409">
        <v>389.25534871203666</v>
      </c>
      <c r="J41" s="752">
        <v>36448.266796851742</v>
      </c>
      <c r="K41" s="766">
        <v>16937.861665492812</v>
      </c>
      <c r="L41" s="409">
        <v>2532.8261143142363</v>
      </c>
      <c r="M41" s="410">
        <v>15114.274152979695</v>
      </c>
      <c r="N41" s="410">
        <v>553.24168554462187</v>
      </c>
      <c r="O41" s="410">
        <v>1238.5236996321646</v>
      </c>
      <c r="P41" s="410">
        <v>14.838005092400637</v>
      </c>
      <c r="Q41" s="410">
        <v>56.830168168875005</v>
      </c>
      <c r="R41" s="373">
        <v>2.8990143619012088E-12</v>
      </c>
      <c r="S41" s="373">
        <v>2.8705926524708048E-12</v>
      </c>
      <c r="T41" s="897"/>
      <c r="U41" s="192"/>
    </row>
    <row r="42" spans="1:21" s="961" customFormat="1" ht="16.5" customHeight="1">
      <c r="A42" s="1053"/>
      <c r="B42" s="1054" t="s">
        <v>393</v>
      </c>
      <c r="C42" s="409">
        <v>16645.741547560796</v>
      </c>
      <c r="D42" s="409">
        <v>2190.0144034194582</v>
      </c>
      <c r="E42" s="410">
        <v>15807.824787799789</v>
      </c>
      <c r="F42" s="410">
        <v>544.43216529044196</v>
      </c>
      <c r="G42" s="410">
        <v>907.19596121186646</v>
      </c>
      <c r="H42" s="410">
        <v>68.280603075679494</v>
      </c>
      <c r="I42" s="409">
        <v>405.56016355592942</v>
      </c>
      <c r="J42" s="752">
        <v>36569.02998494896</v>
      </c>
      <c r="K42" s="766">
        <v>16930.683866411553</v>
      </c>
      <c r="L42" s="409">
        <v>2618.4441229725157</v>
      </c>
      <c r="M42" s="410">
        <v>15423.991277835799</v>
      </c>
      <c r="N42" s="410">
        <v>426.08351968974603</v>
      </c>
      <c r="O42" s="410">
        <v>1101.4241518999818</v>
      </c>
      <c r="P42" s="410">
        <v>7.8104550909974177</v>
      </c>
      <c r="Q42" s="410">
        <v>60.610145255350062</v>
      </c>
      <c r="R42" s="373">
        <v>0</v>
      </c>
      <c r="S42" s="373">
        <v>-2.1813661987835076E-12</v>
      </c>
      <c r="T42" s="897"/>
      <c r="U42" s="192"/>
    </row>
    <row r="43" spans="1:21" s="961" customFormat="1" ht="16.5" customHeight="1">
      <c r="A43" s="1053"/>
      <c r="B43" s="1054" t="s">
        <v>394</v>
      </c>
      <c r="C43" s="409">
        <v>16990.346005019583</v>
      </c>
      <c r="D43" s="409">
        <v>2113.7896972198851</v>
      </c>
      <c r="E43" s="410">
        <v>15159.275056695051</v>
      </c>
      <c r="F43" s="410">
        <v>538.35767499480392</v>
      </c>
      <c r="G43" s="410">
        <v>975.09686316204579</v>
      </c>
      <c r="H43" s="410">
        <v>10.954505360899203</v>
      </c>
      <c r="I43" s="409">
        <v>395.3523494916318</v>
      </c>
      <c r="J43" s="752">
        <v>36183.2674530039</v>
      </c>
      <c r="K43" s="766">
        <v>17205.546761733283</v>
      </c>
      <c r="L43" s="409">
        <v>2453.0142034466489</v>
      </c>
      <c r="M43" s="410">
        <v>14916.889092242796</v>
      </c>
      <c r="N43" s="410">
        <v>459.49143356050104</v>
      </c>
      <c r="O43" s="410">
        <v>1076.6553880733638</v>
      </c>
      <c r="P43" s="410">
        <v>10.409322538718296</v>
      </c>
      <c r="Q43" s="410">
        <v>61.317645289406485</v>
      </c>
      <c r="R43" s="373">
        <v>5.0022208597511053E-12</v>
      </c>
      <c r="S43" s="373">
        <v>3.2329694477084558E-12</v>
      </c>
      <c r="T43" s="897"/>
      <c r="U43" s="192"/>
    </row>
    <row r="44" spans="1:21" ht="20.25" customHeight="1">
      <c r="A44" s="270" t="s">
        <v>855</v>
      </c>
      <c r="B44" s="402"/>
      <c r="C44" s="402"/>
      <c r="D44" s="402"/>
      <c r="E44" s="402"/>
      <c r="F44" s="402"/>
      <c r="G44" s="402"/>
      <c r="H44" s="402"/>
      <c r="I44" s="402"/>
      <c r="J44" s="402"/>
      <c r="K44" s="402"/>
      <c r="L44" s="402"/>
      <c r="M44" s="402"/>
      <c r="N44" s="402"/>
      <c r="O44" s="402"/>
      <c r="P44" s="402"/>
      <c r="Q44" s="269" t="s">
        <v>856</v>
      </c>
    </row>
    <row r="45" spans="1:21" ht="14.25">
      <c r="A45" s="378"/>
      <c r="B45" s="404"/>
      <c r="C45" s="1629"/>
      <c r="D45" s="1629"/>
      <c r="E45" s="1629"/>
      <c r="F45" s="1629"/>
      <c r="G45" s="1629"/>
      <c r="H45" s="1629"/>
      <c r="I45" s="1629"/>
      <c r="J45" s="1629"/>
      <c r="K45" s="1629"/>
      <c r="L45" s="1629"/>
      <c r="M45" s="1629"/>
      <c r="N45" s="1629"/>
      <c r="O45" s="1629"/>
      <c r="P45" s="1629"/>
      <c r="Q45" s="753"/>
    </row>
    <row r="46" spans="1:21" s="192" customFormat="1" ht="15">
      <c r="A46" s="293" t="s">
        <v>884</v>
      </c>
      <c r="B46" s="293"/>
      <c r="C46" s="293"/>
      <c r="D46" s="293"/>
      <c r="E46" s="293"/>
      <c r="F46" s="293"/>
      <c r="G46" s="293"/>
      <c r="H46" s="293"/>
      <c r="I46" s="293"/>
      <c r="J46" s="293"/>
      <c r="K46" s="293"/>
      <c r="L46" s="293"/>
      <c r="M46" s="293"/>
      <c r="N46" s="293"/>
      <c r="O46" s="293"/>
      <c r="P46" s="1058"/>
      <c r="Q46" s="293"/>
    </row>
    <row r="47" spans="1:21">
      <c r="C47" s="1630"/>
      <c r="D47" s="1630"/>
      <c r="E47" s="1630"/>
      <c r="F47" s="1630"/>
      <c r="G47" s="1630"/>
      <c r="H47" s="1630"/>
      <c r="I47" s="1630"/>
      <c r="J47" s="1630"/>
      <c r="K47" s="1630"/>
      <c r="L47" s="1630"/>
      <c r="M47" s="1630"/>
      <c r="N47" s="1630"/>
      <c r="O47" s="1630"/>
      <c r="P47" s="1630"/>
      <c r="Q47" s="1630"/>
    </row>
    <row r="48" spans="1:21">
      <c r="C48" s="1630"/>
      <c r="D48" s="1630"/>
      <c r="E48" s="1630"/>
      <c r="F48" s="1630"/>
      <c r="G48" s="1630"/>
      <c r="H48" s="1630"/>
      <c r="I48" s="1630"/>
      <c r="J48" s="1630"/>
      <c r="K48" s="1630"/>
      <c r="L48" s="1630"/>
      <c r="M48" s="1630"/>
      <c r="N48" s="1630"/>
      <c r="O48" s="1630"/>
      <c r="P48" s="1630"/>
      <c r="Q48" s="1630"/>
    </row>
  </sheetData>
  <phoneticPr fontId="30" type="noConversion"/>
  <printOptions horizontalCentered="1" verticalCentered="1"/>
  <pageMargins left="0" right="0" top="0" bottom="0" header="0.5" footer="0.5"/>
  <pageSetup paperSize="9" scale="68"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dimension ref="A1:M63"/>
  <sheetViews>
    <sheetView zoomScale="75" workbookViewId="0">
      <pane ySplit="12" topLeftCell="A37" activePane="bottomLeft" state="frozen"/>
      <selection activeCell="B4" sqref="B4"/>
      <selection pane="bottomLeft" activeCell="B4" sqref="B4"/>
    </sheetView>
  </sheetViews>
  <sheetFormatPr defaultColWidth="7.85546875" defaultRowHeight="15"/>
  <cols>
    <col min="1" max="1" width="9.28515625" style="403" customWidth="1"/>
    <col min="2" max="2" width="9" style="403" customWidth="1"/>
    <col min="3" max="3" width="17.7109375" style="192" customWidth="1"/>
    <col min="4" max="4" width="20.7109375" style="192" customWidth="1"/>
    <col min="5" max="5" width="17.7109375" style="192" customWidth="1"/>
    <col min="6" max="6" width="16.85546875" style="192" customWidth="1"/>
    <col min="7" max="7" width="17.7109375" style="192" customWidth="1"/>
    <col min="8" max="8" width="18.140625" style="192" customWidth="1"/>
    <col min="9" max="9" width="17" style="192" customWidth="1"/>
    <col min="10" max="10" width="18.140625" style="192" customWidth="1"/>
    <col min="11" max="11" width="21.7109375" style="192" customWidth="1"/>
    <col min="12" max="16384" width="7.85546875" style="192"/>
  </cols>
  <sheetData>
    <row r="1" spans="1:11" ht="18">
      <c r="A1" s="294" t="s">
        <v>885</v>
      </c>
      <c r="B1" s="292"/>
      <c r="C1" s="293"/>
      <c r="D1" s="293"/>
      <c r="E1" s="293"/>
      <c r="F1" s="293"/>
      <c r="G1" s="293"/>
      <c r="H1" s="293"/>
      <c r="I1" s="293"/>
      <c r="J1" s="293"/>
      <c r="K1" s="293"/>
    </row>
    <row r="2" spans="1:11" ht="18">
      <c r="A2" s="1389" t="s">
        <v>724</v>
      </c>
      <c r="B2" s="292"/>
      <c r="C2" s="293"/>
      <c r="D2" s="293"/>
      <c r="E2" s="293"/>
      <c r="F2" s="293"/>
      <c r="G2" s="293"/>
      <c r="H2" s="293"/>
      <c r="I2" s="293"/>
      <c r="J2" s="293"/>
      <c r="K2" s="293"/>
    </row>
    <row r="3" spans="1:11" ht="18">
      <c r="A3" s="294" t="s">
        <v>725</v>
      </c>
      <c r="B3" s="292"/>
      <c r="C3" s="293"/>
      <c r="D3" s="293"/>
      <c r="E3" s="293"/>
      <c r="F3" s="293"/>
      <c r="G3" s="293"/>
      <c r="H3" s="293"/>
      <c r="I3" s="293"/>
      <c r="J3" s="293"/>
      <c r="K3" s="293"/>
    </row>
    <row r="4" spans="1:11" ht="18">
      <c r="A4" s="1389" t="s">
        <v>51</v>
      </c>
      <c r="B4" s="293"/>
      <c r="C4" s="293"/>
      <c r="D4" s="293"/>
      <c r="E4" s="293"/>
      <c r="F4" s="293"/>
      <c r="G4" s="293"/>
      <c r="H4" s="293"/>
      <c r="I4" s="293"/>
      <c r="J4" s="293"/>
      <c r="K4" s="293"/>
    </row>
    <row r="5" spans="1:11" ht="18" customHeight="1">
      <c r="A5" s="294" t="s">
        <v>50</v>
      </c>
      <c r="B5" s="293"/>
      <c r="C5" s="293"/>
      <c r="D5" s="293"/>
      <c r="E5" s="293"/>
      <c r="F5" s="293"/>
      <c r="G5" s="293"/>
      <c r="H5" s="293"/>
      <c r="I5" s="293"/>
      <c r="J5" s="293"/>
      <c r="K5" s="293"/>
    </row>
    <row r="6" spans="1:11" ht="1.5" hidden="1" customHeight="1">
      <c r="A6" s="294"/>
      <c r="B6" s="292"/>
      <c r="C6" s="293"/>
      <c r="D6" s="293" t="s">
        <v>726</v>
      </c>
      <c r="E6" s="293"/>
      <c r="F6" s="293"/>
      <c r="G6" s="293"/>
      <c r="H6" s="293"/>
      <c r="I6" s="293"/>
      <c r="J6" s="293"/>
      <c r="K6" s="293"/>
    </row>
    <row r="7" spans="1:11" ht="8.4499999999999993" hidden="1" customHeight="1">
      <c r="A7" s="294"/>
      <c r="B7" s="292"/>
      <c r="C7" s="293"/>
      <c r="D7" s="293"/>
      <c r="E7" s="293"/>
      <c r="F7" s="293"/>
      <c r="G7" s="293"/>
      <c r="H7" s="293"/>
      <c r="I7" s="293"/>
      <c r="J7" s="293"/>
      <c r="K7" s="293"/>
    </row>
    <row r="8" spans="1:11" ht="1.5" hidden="1" customHeight="1">
      <c r="A8" s="294"/>
      <c r="B8" s="292"/>
      <c r="C8" s="293"/>
      <c r="D8" s="293"/>
      <c r="E8" s="293"/>
      <c r="F8" s="293"/>
      <c r="G8" s="293"/>
      <c r="H8" s="293"/>
      <c r="I8" s="293"/>
      <c r="J8" s="293"/>
      <c r="K8" s="293"/>
    </row>
    <row r="9" spans="1:11" ht="0.6" customHeight="1">
      <c r="A9" s="294"/>
      <c r="B9" s="292"/>
      <c r="C9" s="293"/>
      <c r="D9" s="293"/>
      <c r="E9" s="293"/>
      <c r="F9" s="293"/>
      <c r="G9" s="293"/>
      <c r="H9" s="293"/>
      <c r="I9" s="293"/>
      <c r="J9" s="293"/>
      <c r="K9" s="293"/>
    </row>
    <row r="10" spans="1:11">
      <c r="A10" s="2145" t="s">
        <v>886</v>
      </c>
      <c r="B10" s="2145"/>
      <c r="C10" s="295"/>
      <c r="D10" s="295"/>
      <c r="E10" s="295"/>
      <c r="F10" s="295"/>
      <c r="G10" s="295"/>
      <c r="H10" s="295"/>
      <c r="I10" s="295"/>
      <c r="J10" s="295"/>
      <c r="K10" s="261" t="s">
        <v>887</v>
      </c>
    </row>
    <row r="11" spans="1:11" s="302" customFormat="1" ht="53.45" customHeight="1">
      <c r="A11" s="303" t="s">
        <v>356</v>
      </c>
      <c r="B11" s="304"/>
      <c r="C11" s="305" t="s">
        <v>888</v>
      </c>
      <c r="D11" s="305" t="s">
        <v>889</v>
      </c>
      <c r="E11" s="305" t="s">
        <v>890</v>
      </c>
      <c r="F11" s="1163" t="s">
        <v>891</v>
      </c>
      <c r="G11" s="1163" t="s">
        <v>892</v>
      </c>
      <c r="H11" s="1163" t="s">
        <v>893</v>
      </c>
      <c r="I11" s="305" t="s">
        <v>894</v>
      </c>
      <c r="J11" s="1163" t="s">
        <v>895</v>
      </c>
      <c r="K11" s="1163" t="s">
        <v>896</v>
      </c>
    </row>
    <row r="12" spans="1:11" s="169" customFormat="1" ht="53.45" customHeight="1">
      <c r="A12" s="190" t="s">
        <v>364</v>
      </c>
      <c r="B12" s="176"/>
      <c r="C12" s="177" t="s">
        <v>897</v>
      </c>
      <c r="D12" s="177" t="s">
        <v>898</v>
      </c>
      <c r="E12" s="177" t="s">
        <v>899</v>
      </c>
      <c r="F12" s="178" t="s">
        <v>900</v>
      </c>
      <c r="G12" s="178" t="s">
        <v>901</v>
      </c>
      <c r="H12" s="177" t="s">
        <v>902</v>
      </c>
      <c r="I12" s="178" t="s">
        <v>903</v>
      </c>
      <c r="J12" s="178" t="s">
        <v>904</v>
      </c>
      <c r="K12" s="178" t="s">
        <v>905</v>
      </c>
    </row>
    <row r="13" spans="1:11" s="324" customFormat="1" ht="20.25" customHeight="1">
      <c r="A13" s="1543">
        <v>2011</v>
      </c>
      <c r="B13" s="1620"/>
      <c r="C13" s="1621">
        <v>25.43633124896192</v>
      </c>
      <c r="D13" s="1621">
        <v>24.546544285382122</v>
      </c>
      <c r="E13" s="1621">
        <v>53.965496941903616</v>
      </c>
      <c r="F13" s="1621">
        <v>44.51577254930335</v>
      </c>
      <c r="G13" s="1621">
        <v>44.508501220773155</v>
      </c>
      <c r="H13" s="1621">
        <v>47.134433462820368</v>
      </c>
      <c r="I13" s="1621">
        <v>63.138580520709915</v>
      </c>
      <c r="J13" s="1621">
        <v>63.884588277334004</v>
      </c>
      <c r="K13" s="1621">
        <v>18.713192026806961</v>
      </c>
    </row>
    <row r="14" spans="1:11" s="432" customFormat="1" ht="14.25" customHeight="1">
      <c r="A14" s="377">
        <v>2012</v>
      </c>
      <c r="B14" s="431"/>
      <c r="C14" s="1622">
        <v>25.399908170987189</v>
      </c>
      <c r="D14" s="1622">
        <v>24.665578039916586</v>
      </c>
      <c r="E14" s="1623">
        <v>52.871133504277722</v>
      </c>
      <c r="F14" s="1623">
        <v>43.701229891897569</v>
      </c>
      <c r="G14" s="1623">
        <v>44.375797495428408</v>
      </c>
      <c r="H14" s="1623">
        <v>48.041164407667033</v>
      </c>
      <c r="I14" s="1623">
        <v>62.304801512334727</v>
      </c>
      <c r="J14" s="1623">
        <v>61.605824723822955</v>
      </c>
      <c r="K14" s="1623">
        <v>16.903926752488641</v>
      </c>
    </row>
    <row r="15" spans="1:11" s="432" customFormat="1" ht="14.25" customHeight="1">
      <c r="A15" s="377">
        <v>2013</v>
      </c>
      <c r="B15" s="431"/>
      <c r="C15" s="1622">
        <v>25.321244579757348</v>
      </c>
      <c r="D15" s="1622">
        <v>24.704070126625275</v>
      </c>
      <c r="E15" s="1623">
        <v>48.031326952472448</v>
      </c>
      <c r="F15" s="1623">
        <v>45.251114153125584</v>
      </c>
      <c r="G15" s="1623">
        <v>46.503628711820006</v>
      </c>
      <c r="H15" s="1623">
        <v>52.71818662185413</v>
      </c>
      <c r="I15" s="1623">
        <v>58.701153156266926</v>
      </c>
      <c r="J15" s="1623">
        <v>58.263489429471413</v>
      </c>
      <c r="K15" s="1623">
        <v>15.638828980691029</v>
      </c>
    </row>
    <row r="16" spans="1:11" s="432" customFormat="1" ht="14.25" customHeight="1">
      <c r="A16" s="377">
        <v>2014</v>
      </c>
      <c r="B16" s="431"/>
      <c r="C16" s="1622">
        <v>23.655361261403229</v>
      </c>
      <c r="D16" s="1622">
        <v>23.040157291028965</v>
      </c>
      <c r="E16" s="1623">
        <v>45.622760065015108</v>
      </c>
      <c r="F16" s="1623">
        <v>48.217960931846669</v>
      </c>
      <c r="G16" s="1623">
        <v>47.811008202621146</v>
      </c>
      <c r="H16" s="1623">
        <v>51.849912692026855</v>
      </c>
      <c r="I16" s="1623">
        <v>59.315340321667129</v>
      </c>
      <c r="J16" s="1623">
        <v>59.380563055394262</v>
      </c>
      <c r="K16" s="1623">
        <v>16.680610307419016</v>
      </c>
    </row>
    <row r="17" spans="1:13" s="432" customFormat="1" ht="14.25" customHeight="1">
      <c r="A17" s="377">
        <v>2015</v>
      </c>
      <c r="B17" s="431"/>
      <c r="C17" s="1622">
        <v>25.388624266789424</v>
      </c>
      <c r="D17" s="1622">
        <v>24.427082156925195</v>
      </c>
      <c r="E17" s="1623">
        <v>47.979932357113007</v>
      </c>
      <c r="F17" s="1623">
        <v>46.529695669283846</v>
      </c>
      <c r="G17" s="1623">
        <v>47.731689614943505</v>
      </c>
      <c r="H17" s="1623">
        <v>52.915089745902002</v>
      </c>
      <c r="I17" s="1623">
        <v>56.695584290403026</v>
      </c>
      <c r="J17" s="1623">
        <v>58.205021528360213</v>
      </c>
      <c r="K17" s="1623">
        <v>16.934715036862983</v>
      </c>
    </row>
    <row r="18" spans="1:13" s="432" customFormat="1" ht="14.25" customHeight="1">
      <c r="A18" s="377">
        <v>2016</v>
      </c>
      <c r="B18" s="431"/>
      <c r="C18" s="1622">
        <v>25.83081099929084</v>
      </c>
      <c r="D18" s="1622">
        <v>24.890837291875794</v>
      </c>
      <c r="E18" s="1623">
        <v>48.664323547122407</v>
      </c>
      <c r="F18" s="1623">
        <v>44.418336607058009</v>
      </c>
      <c r="G18" s="1623">
        <v>46.303040931277344</v>
      </c>
      <c r="H18" s="1623">
        <v>53.079564486863717</v>
      </c>
      <c r="I18" s="1623">
        <v>54.945917151097461</v>
      </c>
      <c r="J18" s="1623">
        <v>58.139690772407818</v>
      </c>
      <c r="K18" s="1623">
        <v>16.783021556601007</v>
      </c>
    </row>
    <row r="19" spans="1:13" s="432" customFormat="1" ht="14.25" customHeight="1">
      <c r="A19" s="377">
        <v>2017</v>
      </c>
      <c r="B19" s="431"/>
      <c r="C19" s="1622">
        <v>27.714459608507212</v>
      </c>
      <c r="D19" s="1622">
        <v>26.652959778508897</v>
      </c>
      <c r="E19" s="1623">
        <v>51.221743402580231</v>
      </c>
      <c r="F19" s="1623">
        <v>42.575579779019534</v>
      </c>
      <c r="G19" s="1623">
        <v>45.511107063417427</v>
      </c>
      <c r="H19" s="1623">
        <v>54.106826061510297</v>
      </c>
      <c r="I19" s="1623">
        <v>54.917181607166846</v>
      </c>
      <c r="J19" s="1623">
        <v>59.279004709879665</v>
      </c>
      <c r="K19" s="1623">
        <v>16.652050282337196</v>
      </c>
    </row>
    <row r="20" spans="1:13" s="408" customFormat="1" ht="14.25" customHeight="1">
      <c r="A20" s="898">
        <v>2018</v>
      </c>
      <c r="B20" s="1092"/>
      <c r="C20" s="1018">
        <v>29.229392260732599</v>
      </c>
      <c r="D20" s="1018">
        <v>28.42771628914825</v>
      </c>
      <c r="E20" s="1018">
        <v>53.320863242578049</v>
      </c>
      <c r="F20" s="1018">
        <v>41.848683130138589</v>
      </c>
      <c r="G20" s="1018">
        <v>45.247495653375253</v>
      </c>
      <c r="H20" s="1018">
        <v>54.817927698875273</v>
      </c>
      <c r="I20" s="1018">
        <v>51.524442796780598</v>
      </c>
      <c r="J20" s="1018">
        <v>57.7874563474154</v>
      </c>
      <c r="K20" s="1018">
        <v>16.209179203885451</v>
      </c>
      <c r="L20" s="1098"/>
      <c r="M20" s="1037"/>
    </row>
    <row r="21" spans="1:13" s="408" customFormat="1" ht="14.25" customHeight="1">
      <c r="A21" s="898">
        <v>2019</v>
      </c>
      <c r="B21" s="1092"/>
      <c r="C21" s="1018">
        <v>27.527261202876627</v>
      </c>
      <c r="D21" s="1018">
        <v>26.674734929943028</v>
      </c>
      <c r="E21" s="1018">
        <v>54.197952287785419</v>
      </c>
      <c r="F21" s="1018">
        <v>43.605652949504154</v>
      </c>
      <c r="G21" s="1018">
        <v>46.373348297024215</v>
      </c>
      <c r="H21" s="1018">
        <v>50.790223690942724</v>
      </c>
      <c r="I21" s="1018">
        <v>55.166618264562779</v>
      </c>
      <c r="J21" s="1018">
        <v>64.110254402548989</v>
      </c>
      <c r="K21" s="1018">
        <v>16.580019082289585</v>
      </c>
      <c r="L21" s="1098"/>
      <c r="M21" s="1037"/>
    </row>
    <row r="22" spans="1:13" s="408" customFormat="1" ht="14.25" customHeight="1">
      <c r="A22" s="1099">
        <v>2020</v>
      </c>
      <c r="B22" s="1100"/>
      <c r="C22" s="1624">
        <v>29.378122748423216</v>
      </c>
      <c r="D22" s="1624">
        <v>28.335437657325564</v>
      </c>
      <c r="E22" s="1624">
        <v>61.5897894354367</v>
      </c>
      <c r="F22" s="1624">
        <v>40.927153092374873</v>
      </c>
      <c r="G22" s="1624">
        <v>44.676691700403978</v>
      </c>
      <c r="H22" s="1624">
        <v>47.699664210119913</v>
      </c>
      <c r="I22" s="1624">
        <v>63.741488751748541</v>
      </c>
      <c r="J22" s="1624">
        <v>72.432340207331663</v>
      </c>
      <c r="K22" s="1624">
        <v>19.446031645284361</v>
      </c>
      <c r="L22" s="1098"/>
      <c r="M22" s="1037"/>
    </row>
    <row r="23" spans="1:13" s="408" customFormat="1" ht="20.25" customHeight="1">
      <c r="A23" s="898">
        <v>2019</v>
      </c>
      <c r="B23" s="1092" t="s">
        <v>216</v>
      </c>
      <c r="C23" s="1018">
        <v>28.184151325392936</v>
      </c>
      <c r="D23" s="1018">
        <v>27.404468600912715</v>
      </c>
      <c r="E23" s="1018">
        <v>56.783071176867239</v>
      </c>
      <c r="F23" s="1018">
        <v>42.142674312610339</v>
      </c>
      <c r="G23" s="1018">
        <v>45.381164046694359</v>
      </c>
      <c r="H23" s="1018">
        <v>49.63477800910993</v>
      </c>
      <c r="I23" s="1018">
        <v>57.159522250974916</v>
      </c>
      <c r="J23" s="1018">
        <v>65.156625253367096</v>
      </c>
      <c r="K23" s="1018">
        <v>16.621753127012674</v>
      </c>
      <c r="M23" s="1037"/>
    </row>
    <row r="24" spans="1:13" s="408" customFormat="1" ht="14.25" customHeight="1">
      <c r="A24" s="898"/>
      <c r="B24" s="1092" t="s">
        <v>217</v>
      </c>
      <c r="C24" s="1018">
        <v>27.527261202876627</v>
      </c>
      <c r="D24" s="1018">
        <v>26.674734929943028</v>
      </c>
      <c r="E24" s="1018">
        <v>54.197952287785419</v>
      </c>
      <c r="F24" s="1018">
        <v>43.605652949504154</v>
      </c>
      <c r="G24" s="1018">
        <v>46.373348297024215</v>
      </c>
      <c r="H24" s="1018">
        <v>50.790223690942724</v>
      </c>
      <c r="I24" s="1018">
        <v>55.166618264562779</v>
      </c>
      <c r="J24" s="1018">
        <v>64.110254402548989</v>
      </c>
      <c r="K24" s="1018">
        <v>16.580019082289585</v>
      </c>
      <c r="M24" s="1037"/>
    </row>
    <row r="25" spans="1:13" s="408" customFormat="1" ht="21" customHeight="1">
      <c r="A25" s="898">
        <v>2020</v>
      </c>
      <c r="B25" s="1092" t="s">
        <v>214</v>
      </c>
      <c r="C25" s="1018">
        <v>28.321439727086016</v>
      </c>
      <c r="D25" s="1018">
        <v>27.086658334140747</v>
      </c>
      <c r="E25" s="1018">
        <v>58.091368032229582</v>
      </c>
      <c r="F25" s="1018">
        <v>42.142064521998421</v>
      </c>
      <c r="G25" s="1018">
        <v>46.527833028616776</v>
      </c>
      <c r="H25" s="1018">
        <v>48.75326694212648</v>
      </c>
      <c r="I25" s="1018">
        <v>58.077765558764824</v>
      </c>
      <c r="J25" s="1018">
        <v>67.445753838380568</v>
      </c>
      <c r="K25" s="1018">
        <v>18.08419537991707</v>
      </c>
      <c r="M25" s="1037"/>
    </row>
    <row r="26" spans="1:13" s="408" customFormat="1" ht="14.25" customHeight="1">
      <c r="A26" s="898"/>
      <c r="B26" s="1092" t="s">
        <v>215</v>
      </c>
      <c r="C26" s="1018">
        <v>28.435694097677171</v>
      </c>
      <c r="D26" s="1018">
        <v>27.517212592997971</v>
      </c>
      <c r="E26" s="1018">
        <v>58.364153647320272</v>
      </c>
      <c r="F26" s="1018">
        <v>42.405098641895329</v>
      </c>
      <c r="G26" s="1018">
        <v>45.552062848724098</v>
      </c>
      <c r="H26" s="1018">
        <v>48.721162427038408</v>
      </c>
      <c r="I26" s="1018">
        <v>59.000652647088671</v>
      </c>
      <c r="J26" s="1018">
        <v>70.292983537974166</v>
      </c>
      <c r="K26" s="1018">
        <v>19.10993150625908</v>
      </c>
      <c r="L26" s="1098"/>
      <c r="M26" s="1037"/>
    </row>
    <row r="27" spans="1:13" s="408" customFormat="1" ht="14.25" customHeight="1">
      <c r="A27" s="898"/>
      <c r="B27" s="1092" t="s">
        <v>216</v>
      </c>
      <c r="C27" s="1018">
        <v>28.787072049349671</v>
      </c>
      <c r="D27" s="1018">
        <v>27.9485456905295</v>
      </c>
      <c r="E27" s="1018">
        <v>58.977166779525092</v>
      </c>
      <c r="F27" s="1018">
        <v>41.964276049592485</v>
      </c>
      <c r="G27" s="1018">
        <v>45.678423975111258</v>
      </c>
      <c r="H27" s="1018">
        <v>48.810537401643352</v>
      </c>
      <c r="I27" s="1018">
        <v>60.05205092010857</v>
      </c>
      <c r="J27" s="1018">
        <v>70.622369502488937</v>
      </c>
      <c r="K27" s="1018">
        <v>19.290350028678834</v>
      </c>
      <c r="L27" s="1098"/>
      <c r="M27" s="1037"/>
    </row>
    <row r="28" spans="1:13" s="408" customFormat="1" ht="14.25" customHeight="1">
      <c r="A28" s="898"/>
      <c r="B28" s="1092" t="s">
        <v>217</v>
      </c>
      <c r="C28" s="1018">
        <v>29.378122748423216</v>
      </c>
      <c r="D28" s="1018">
        <v>28.335437657325564</v>
      </c>
      <c r="E28" s="1018">
        <v>61.5897894354367</v>
      </c>
      <c r="F28" s="1018">
        <v>40.927153092374873</v>
      </c>
      <c r="G28" s="1018">
        <v>44.676691700403978</v>
      </c>
      <c r="H28" s="1018">
        <v>47.699664210119913</v>
      </c>
      <c r="I28" s="1018">
        <v>63.741488751748541</v>
      </c>
      <c r="J28" s="1018">
        <v>72.432340207331663</v>
      </c>
      <c r="K28" s="1018">
        <v>19.446031645284361</v>
      </c>
      <c r="L28" s="1098"/>
      <c r="M28" s="1037"/>
    </row>
    <row r="29" spans="1:13" s="408" customFormat="1" ht="21" customHeight="1">
      <c r="A29" s="898">
        <v>2021</v>
      </c>
      <c r="B29" s="1092" t="s">
        <v>214</v>
      </c>
      <c r="C29" s="1018">
        <v>29.893213741880011</v>
      </c>
      <c r="D29" s="1018">
        <v>28.567006791876288</v>
      </c>
      <c r="E29" s="1018">
        <v>63.513028057692893</v>
      </c>
      <c r="F29" s="1018">
        <v>38.939085211131079</v>
      </c>
      <c r="G29" s="1018">
        <v>43.544705053867972</v>
      </c>
      <c r="H29" s="1018">
        <v>47.06627074169117</v>
      </c>
      <c r="I29" s="1018">
        <v>65.708141702558862</v>
      </c>
      <c r="J29" s="1018">
        <v>74.354777817776522</v>
      </c>
      <c r="K29" s="1018">
        <v>19.921887570347714</v>
      </c>
      <c r="L29" s="1098"/>
      <c r="M29" s="1037"/>
    </row>
    <row r="30" spans="1:13" s="408" customFormat="1" ht="14.25" customHeight="1">
      <c r="A30" s="1099"/>
      <c r="B30" s="1100" t="s">
        <v>215</v>
      </c>
      <c r="C30" s="1624">
        <v>29.324121330608079</v>
      </c>
      <c r="D30" s="1624">
        <v>28.090562842457619</v>
      </c>
      <c r="E30" s="1624">
        <v>60.240065789296693</v>
      </c>
      <c r="F30" s="1624">
        <v>39.793351896689686</v>
      </c>
      <c r="G30" s="1624">
        <v>43.875882257956327</v>
      </c>
      <c r="H30" s="1624">
        <v>48.67876710688838</v>
      </c>
      <c r="I30" s="1624">
        <v>62.084453388097998</v>
      </c>
      <c r="J30" s="1624">
        <v>72.33008122810169</v>
      </c>
      <c r="K30" s="1624">
        <v>22.051019450916019</v>
      </c>
      <c r="L30" s="1098"/>
      <c r="M30" s="1037"/>
    </row>
    <row r="31" spans="1:13" s="408" customFormat="1" ht="20.25" customHeight="1">
      <c r="A31" s="898">
        <v>2020</v>
      </c>
      <c r="B31" s="1625" t="s">
        <v>394</v>
      </c>
      <c r="C31" s="1018">
        <v>27.753077830282574</v>
      </c>
      <c r="D31" s="1018">
        <v>26.960176063000773</v>
      </c>
      <c r="E31" s="1018">
        <v>57.292182838462992</v>
      </c>
      <c r="F31" s="1018">
        <v>42.648402033345697</v>
      </c>
      <c r="G31" s="1018">
        <v>45.846917516535513</v>
      </c>
      <c r="H31" s="1018">
        <v>48.44129941519806</v>
      </c>
      <c r="I31" s="1018">
        <v>58.966184941056738</v>
      </c>
      <c r="J31" s="1018">
        <v>69.36798117355444</v>
      </c>
      <c r="K31" s="1018">
        <v>18.753366318496433</v>
      </c>
      <c r="M31" s="1037"/>
    </row>
    <row r="32" spans="1:13" s="408" customFormat="1" ht="14.25" customHeight="1">
      <c r="A32" s="1052"/>
      <c r="B32" s="1092" t="s">
        <v>395</v>
      </c>
      <c r="C32" s="1018">
        <v>28.097704559934158</v>
      </c>
      <c r="D32" s="1018">
        <v>27.167396482078789</v>
      </c>
      <c r="E32" s="1018">
        <v>58.240772144247387</v>
      </c>
      <c r="F32" s="1018">
        <v>42.878769304572764</v>
      </c>
      <c r="G32" s="1018">
        <v>45.951266489054895</v>
      </c>
      <c r="H32" s="1018">
        <v>48.244045409190974</v>
      </c>
      <c r="I32" s="1018">
        <v>59.612237594241542</v>
      </c>
      <c r="J32" s="1018">
        <v>70.096261391770611</v>
      </c>
      <c r="K32" s="1018">
        <v>19.155966397401464</v>
      </c>
      <c r="M32" s="1037"/>
    </row>
    <row r="33" spans="1:13" s="408" customFormat="1" ht="14.25" customHeight="1">
      <c r="A33" s="1052"/>
      <c r="B33" s="1092" t="s">
        <v>396</v>
      </c>
      <c r="C33" s="1018">
        <v>28.787072049349671</v>
      </c>
      <c r="D33" s="1018">
        <v>27.9485456905295</v>
      </c>
      <c r="E33" s="1018">
        <v>58.977166779525092</v>
      </c>
      <c r="F33" s="1018">
        <v>41.964276049592485</v>
      </c>
      <c r="G33" s="1018">
        <v>45.678423975111258</v>
      </c>
      <c r="H33" s="1018">
        <v>48.810537401643352</v>
      </c>
      <c r="I33" s="1018">
        <v>60.05205092010857</v>
      </c>
      <c r="J33" s="1018">
        <v>70.622369502488937</v>
      </c>
      <c r="K33" s="1018">
        <v>19.290350028678834</v>
      </c>
      <c r="M33" s="1037"/>
    </row>
    <row r="34" spans="1:13" s="408" customFormat="1" ht="14.25" customHeight="1">
      <c r="A34" s="1052"/>
      <c r="B34" s="1092" t="s">
        <v>397</v>
      </c>
      <c r="C34" s="1018">
        <v>29.132603347194102</v>
      </c>
      <c r="D34" s="1018">
        <v>28.206269452982596</v>
      </c>
      <c r="E34" s="1018">
        <v>61.287457202593089</v>
      </c>
      <c r="F34" s="1018">
        <v>41.252349936477401</v>
      </c>
      <c r="G34" s="1018">
        <v>45.567121856046271</v>
      </c>
      <c r="H34" s="1018">
        <v>47.534364577882165</v>
      </c>
      <c r="I34" s="1018">
        <v>62.696233122304172</v>
      </c>
      <c r="J34" s="1018">
        <v>72.045604552212282</v>
      </c>
      <c r="K34" s="1018">
        <v>19.573405356266381</v>
      </c>
      <c r="M34" s="1037"/>
    </row>
    <row r="35" spans="1:13" s="408" customFormat="1" ht="14.25" customHeight="1">
      <c r="A35" s="1052"/>
      <c r="B35" s="1092" t="s">
        <v>398</v>
      </c>
      <c r="C35" s="1018">
        <v>29.378174749476059</v>
      </c>
      <c r="D35" s="1018">
        <v>28.388264870765507</v>
      </c>
      <c r="E35" s="1018">
        <v>61.495242679900926</v>
      </c>
      <c r="F35" s="1018">
        <v>40.638180018696922</v>
      </c>
      <c r="G35" s="1018">
        <v>44.739311201926625</v>
      </c>
      <c r="H35" s="1018">
        <v>47.773085313927879</v>
      </c>
      <c r="I35" s="1018">
        <v>63.04756247494231</v>
      </c>
      <c r="J35" s="1018">
        <v>72.242497185769921</v>
      </c>
      <c r="K35" s="1018">
        <v>19.132384139623205</v>
      </c>
      <c r="M35" s="1037"/>
    </row>
    <row r="36" spans="1:13" s="408" customFormat="1" ht="14.25" customHeight="1">
      <c r="A36" s="1052"/>
      <c r="B36" s="1092" t="s">
        <v>399</v>
      </c>
      <c r="C36" s="1018">
        <v>29.378122748423216</v>
      </c>
      <c r="D36" s="1018">
        <v>28.335437657325564</v>
      </c>
      <c r="E36" s="1018">
        <v>61.5897894354367</v>
      </c>
      <c r="F36" s="1018">
        <v>40.927153092374873</v>
      </c>
      <c r="G36" s="1018">
        <v>44.676691700403978</v>
      </c>
      <c r="H36" s="1018">
        <v>47.699664210119913</v>
      </c>
      <c r="I36" s="1018">
        <v>63.741488751748541</v>
      </c>
      <c r="J36" s="1018">
        <v>72.432340207331663</v>
      </c>
      <c r="K36" s="1018">
        <v>19.446031645284361</v>
      </c>
      <c r="M36" s="1037"/>
    </row>
    <row r="37" spans="1:13" s="408" customFormat="1" ht="20.25" customHeight="1">
      <c r="A37" s="1052">
        <v>2021</v>
      </c>
      <c r="B37" s="1092" t="s">
        <v>400</v>
      </c>
      <c r="C37" s="1018">
        <v>30.007413649664677</v>
      </c>
      <c r="D37" s="1018">
        <v>28.635336955382108</v>
      </c>
      <c r="E37" s="1018">
        <v>63.748136429756144</v>
      </c>
      <c r="F37" s="1018">
        <v>39.971820759088999</v>
      </c>
      <c r="G37" s="1018">
        <v>44.129823989680247</v>
      </c>
      <c r="H37" s="1018">
        <v>47.071828809819003</v>
      </c>
      <c r="I37" s="1018">
        <v>65.396770444038481</v>
      </c>
      <c r="J37" s="1018">
        <v>74.057056734713143</v>
      </c>
      <c r="K37" s="1018">
        <v>19.940060469275341</v>
      </c>
      <c r="M37" s="1037"/>
    </row>
    <row r="38" spans="1:13" s="408" customFormat="1" ht="14.25" customHeight="1">
      <c r="A38" s="1052"/>
      <c r="B38" s="1092" t="s">
        <v>401</v>
      </c>
      <c r="C38" s="1018">
        <v>29.18244431890145</v>
      </c>
      <c r="D38" s="1018">
        <v>27.86279711805901</v>
      </c>
      <c r="E38" s="1018">
        <v>60.893488313807453</v>
      </c>
      <c r="F38" s="1018">
        <v>40.697491546362819</v>
      </c>
      <c r="G38" s="1018">
        <v>45.113725439256548</v>
      </c>
      <c r="H38" s="1018">
        <v>47.923751992188627</v>
      </c>
      <c r="I38" s="1018">
        <v>63.459288968567812</v>
      </c>
      <c r="J38" s="1018">
        <v>71.746713288186442</v>
      </c>
      <c r="K38" s="1018">
        <v>19.434575973705641</v>
      </c>
      <c r="M38" s="1037"/>
    </row>
    <row r="39" spans="1:13" s="408" customFormat="1" ht="14.25" customHeight="1">
      <c r="A39" s="1052"/>
      <c r="B39" s="1092" t="s">
        <v>390</v>
      </c>
      <c r="C39" s="1018">
        <v>29.893213741880011</v>
      </c>
      <c r="D39" s="1018">
        <v>28.567006791876288</v>
      </c>
      <c r="E39" s="1018">
        <v>63.513028057692893</v>
      </c>
      <c r="F39" s="1018">
        <v>38.939085211131079</v>
      </c>
      <c r="G39" s="1018">
        <v>43.544705053867972</v>
      </c>
      <c r="H39" s="1018">
        <v>47.06627074169117</v>
      </c>
      <c r="I39" s="1018">
        <v>65.708141702558862</v>
      </c>
      <c r="J39" s="1018">
        <v>74.354777817776522</v>
      </c>
      <c r="K39" s="1018">
        <v>19.921887570347714</v>
      </c>
      <c r="M39" s="1037"/>
    </row>
    <row r="40" spans="1:13" s="408" customFormat="1" ht="14.25" customHeight="1">
      <c r="A40" s="1052"/>
      <c r="B40" s="1092" t="s">
        <v>391</v>
      </c>
      <c r="C40" s="1018">
        <v>29.522264508801662</v>
      </c>
      <c r="D40" s="1018">
        <v>28.277719260713535</v>
      </c>
      <c r="E40" s="1018">
        <v>61.747279739539138</v>
      </c>
      <c r="F40" s="1018">
        <v>39.347171541736394</v>
      </c>
      <c r="G40" s="1018">
        <v>43.990506885373904</v>
      </c>
      <c r="H40" s="1018">
        <v>47.811441464841451</v>
      </c>
      <c r="I40" s="1018">
        <v>63.882871677894897</v>
      </c>
      <c r="J40" s="1018">
        <v>73.467810028834492</v>
      </c>
      <c r="K40" s="1018">
        <v>20.65158031603432</v>
      </c>
      <c r="M40" s="1037"/>
    </row>
    <row r="41" spans="1:13" s="408" customFormat="1" ht="14.25" customHeight="1">
      <c r="A41" s="1052"/>
      <c r="B41" s="1092" t="s">
        <v>392</v>
      </c>
      <c r="C41" s="1018">
        <v>29.21444888309669</v>
      </c>
      <c r="D41" s="1018">
        <v>27.980680441163926</v>
      </c>
      <c r="E41" s="1018">
        <v>60.362923728258224</v>
      </c>
      <c r="F41" s="1018">
        <v>39.664843133704686</v>
      </c>
      <c r="G41" s="1018">
        <v>44.044776391989359</v>
      </c>
      <c r="H41" s="1018">
        <v>48.398001751231071</v>
      </c>
      <c r="I41" s="1018">
        <v>62.382743552594889</v>
      </c>
      <c r="J41" s="1018">
        <v>72.459759300823364</v>
      </c>
      <c r="K41" s="1018">
        <v>21.499660811693683</v>
      </c>
      <c r="M41" s="1037"/>
    </row>
    <row r="42" spans="1:13" s="408" customFormat="1" ht="14.25" customHeight="1">
      <c r="A42" s="1052"/>
      <c r="B42" s="1092" t="s">
        <v>393</v>
      </c>
      <c r="C42" s="1018">
        <v>29.324121330608079</v>
      </c>
      <c r="D42" s="1018">
        <v>28.090562842457619</v>
      </c>
      <c r="E42" s="1018">
        <v>60.240065789296693</v>
      </c>
      <c r="F42" s="1018">
        <v>39.793351896689686</v>
      </c>
      <c r="G42" s="1018">
        <v>43.875882257956327</v>
      </c>
      <c r="H42" s="1018">
        <v>48.67876710688838</v>
      </c>
      <c r="I42" s="1018">
        <v>62.084453388097998</v>
      </c>
      <c r="J42" s="1018">
        <v>72.33008122810169</v>
      </c>
      <c r="K42" s="1018">
        <v>22.051019450916019</v>
      </c>
      <c r="M42" s="1037"/>
    </row>
    <row r="43" spans="1:13" s="408" customFormat="1" ht="14.25" customHeight="1">
      <c r="A43" s="1052"/>
      <c r="B43" s="1092" t="s">
        <v>394</v>
      </c>
      <c r="C43" s="1018">
        <v>29.607868035910627</v>
      </c>
      <c r="D43" s="1018">
        <v>28.256850522716565</v>
      </c>
      <c r="E43" s="1018">
        <v>60.53773534486394</v>
      </c>
      <c r="F43" s="1018">
        <v>38.187753226151074</v>
      </c>
      <c r="G43" s="1018">
        <v>43.691572339886747</v>
      </c>
      <c r="H43" s="1018">
        <v>48.908119650073061</v>
      </c>
      <c r="I43" s="1018">
        <v>62.721638934456848</v>
      </c>
      <c r="J43" s="1018">
        <v>71.667613259030389</v>
      </c>
      <c r="K43" s="1018">
        <v>21.540385247956067</v>
      </c>
      <c r="M43" s="1037"/>
    </row>
    <row r="44" spans="1:13" ht="20.25" customHeight="1">
      <c r="A44" s="296"/>
      <c r="B44" s="297"/>
      <c r="C44" s="297"/>
      <c r="D44" s="297"/>
      <c r="E44" s="297"/>
      <c r="F44" s="297"/>
      <c r="G44" s="297"/>
      <c r="H44" s="297"/>
      <c r="I44" s="297"/>
      <c r="J44" s="297"/>
      <c r="K44" s="297"/>
    </row>
    <row r="45" spans="1:13">
      <c r="C45" s="369"/>
      <c r="D45" s="369"/>
      <c r="E45" s="369"/>
      <c r="F45" s="369"/>
      <c r="G45" s="369"/>
      <c r="H45" s="369"/>
      <c r="I45" s="369"/>
      <c r="J45" s="369"/>
      <c r="K45" s="369"/>
    </row>
    <row r="46" spans="1:13" ht="12.75" customHeight="1">
      <c r="A46" s="157"/>
      <c r="B46" s="298"/>
      <c r="C46" s="756"/>
      <c r="D46" s="756"/>
      <c r="E46" s="1461"/>
      <c r="F46" s="756"/>
      <c r="G46" s="756"/>
      <c r="H46" s="756"/>
      <c r="I46" s="756"/>
      <c r="J46" s="756"/>
      <c r="K46" s="756"/>
    </row>
    <row r="47" spans="1:13" ht="12.75" customHeight="1">
      <c r="A47" s="338" t="s">
        <v>906</v>
      </c>
      <c r="B47" s="339"/>
      <c r="C47" s="339"/>
      <c r="D47" s="339"/>
      <c r="E47" s="339"/>
      <c r="F47" s="339"/>
      <c r="G47" s="339"/>
      <c r="H47" s="339"/>
      <c r="I47" s="339"/>
      <c r="J47" s="299"/>
      <c r="K47" s="299"/>
    </row>
    <row r="48" spans="1:13" ht="16.5">
      <c r="B48" s="300"/>
      <c r="C48" s="293"/>
      <c r="E48" s="1626"/>
      <c r="F48" s="1627"/>
      <c r="I48" s="369"/>
    </row>
    <row r="49" spans="1:9" ht="16.5">
      <c r="A49" s="299" t="s">
        <v>907</v>
      </c>
      <c r="B49" s="300"/>
      <c r="C49" s="293"/>
      <c r="E49" s="1626"/>
      <c r="F49" s="1627"/>
      <c r="I49" s="369"/>
    </row>
    <row r="50" spans="1:9" ht="16.5">
      <c r="A50" s="262">
        <v>37538.41607013889</v>
      </c>
      <c r="B50" s="301"/>
      <c r="E50" s="1626"/>
      <c r="F50" s="1627"/>
      <c r="I50" s="369"/>
    </row>
    <row r="51" spans="1:9" ht="16.5">
      <c r="E51" s="1626"/>
      <c r="F51" s="1627"/>
      <c r="I51" s="369"/>
    </row>
    <row r="52" spans="1:9" ht="16.5">
      <c r="E52" s="1626"/>
      <c r="F52" s="1627"/>
      <c r="I52" s="369"/>
    </row>
    <row r="53" spans="1:9" ht="16.5">
      <c r="E53" s="1626"/>
      <c r="F53" s="1627"/>
      <c r="I53" s="369"/>
    </row>
    <row r="54" spans="1:9" ht="16.5">
      <c r="E54" s="1626"/>
      <c r="F54" s="1627"/>
      <c r="I54" s="369"/>
    </row>
    <row r="55" spans="1:9" ht="16.5">
      <c r="E55" s="373"/>
      <c r="F55" s="1627"/>
      <c r="I55" s="369"/>
    </row>
    <row r="56" spans="1:9">
      <c r="E56" s="373"/>
      <c r="F56" s="374"/>
      <c r="I56" s="369"/>
    </row>
    <row r="57" spans="1:9">
      <c r="E57" s="373"/>
      <c r="F57" s="374"/>
    </row>
    <row r="58" spans="1:9">
      <c r="E58" s="373"/>
      <c r="F58" s="374"/>
    </row>
    <row r="59" spans="1:9">
      <c r="E59" s="373"/>
      <c r="F59" s="374"/>
    </row>
    <row r="60" spans="1:9">
      <c r="E60" s="373"/>
      <c r="F60" s="374"/>
    </row>
    <row r="61" spans="1:9">
      <c r="E61" s="373"/>
      <c r="F61" s="374"/>
    </row>
    <row r="62" spans="1:9">
      <c r="E62" s="373"/>
      <c r="F62" s="374"/>
    </row>
    <row r="63" spans="1:9">
      <c r="E63" s="373"/>
      <c r="F63" s="374"/>
    </row>
  </sheetData>
  <mergeCells count="1">
    <mergeCell ref="A10:B10"/>
  </mergeCells>
  <phoneticPr fontId="0" type="noConversion"/>
  <printOptions horizontalCentered="1" verticalCentered="1"/>
  <pageMargins left="0" right="0" top="0" bottom="0" header="0.51181102362204722" footer="0.51181102362204722"/>
  <pageSetup paperSize="9" scale="75" orientation="landscape" horizontalDpi="300" verticalDpi="300"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46"/>
  <dimension ref="A1:S49"/>
  <sheetViews>
    <sheetView zoomScale="85" zoomScaleNormal="85" workbookViewId="0">
      <pane ySplit="14" topLeftCell="A39" activePane="bottomLeft" state="frozen"/>
      <selection activeCell="B4" sqref="B4"/>
      <selection pane="bottomLeft" activeCell="B4" sqref="B4"/>
    </sheetView>
  </sheetViews>
  <sheetFormatPr defaultRowHeight="12.75"/>
  <cols>
    <col min="1" max="2" width="9.7109375" style="29" customWidth="1"/>
    <col min="3" max="3" width="9.42578125" style="29" customWidth="1"/>
    <col min="4" max="4" width="12.7109375" style="29" customWidth="1"/>
    <col min="5" max="5" width="14.7109375" style="29" customWidth="1"/>
    <col min="6" max="6" width="12" style="29" customWidth="1"/>
    <col min="7" max="7" width="10.140625" style="29" customWidth="1"/>
    <col min="8" max="8" width="10.7109375" style="29" customWidth="1"/>
    <col min="9" max="9" width="12.7109375" style="29" customWidth="1"/>
    <col min="10" max="10" width="14.7109375" style="29" customWidth="1"/>
    <col min="11" max="11" width="11.7109375" style="29" customWidth="1"/>
    <col min="12" max="12" width="13.42578125" style="29" customWidth="1"/>
    <col min="13" max="13" width="11" style="29" customWidth="1"/>
    <col min="14" max="14" width="11.28515625" style="29" customWidth="1"/>
    <col min="15" max="15" width="11.85546875" style="29" customWidth="1"/>
    <col min="16" max="16" width="10.7109375" style="29" customWidth="1"/>
    <col min="17" max="16384" width="9.140625" style="29"/>
  </cols>
  <sheetData>
    <row r="1" spans="1:19" s="9" customFormat="1" ht="18" customHeight="1">
      <c r="A1" s="1436" t="s">
        <v>1664</v>
      </c>
      <c r="B1" s="1435"/>
      <c r="C1" s="1435"/>
      <c r="D1" s="1435"/>
      <c r="E1" s="1435"/>
      <c r="F1" s="1435"/>
      <c r="G1" s="1435"/>
      <c r="H1" s="1435"/>
      <c r="I1" s="1435"/>
      <c r="J1" s="1435"/>
      <c r="K1" s="1435"/>
      <c r="L1" s="1435"/>
      <c r="M1" s="1435"/>
      <c r="N1" s="1435"/>
      <c r="O1" s="1435"/>
      <c r="P1" s="1435"/>
      <c r="Q1" s="31"/>
      <c r="R1" s="31"/>
      <c r="S1" s="31"/>
    </row>
    <row r="2" spans="1:19" s="9" customFormat="1" ht="18" customHeight="1">
      <c r="A2" s="1434" t="s">
        <v>908</v>
      </c>
      <c r="B2" s="1435"/>
      <c r="C2" s="1435"/>
      <c r="D2" s="1435"/>
      <c r="E2" s="1435"/>
      <c r="F2" s="1435"/>
      <c r="G2" s="1435"/>
      <c r="H2" s="1435"/>
      <c r="I2" s="1435"/>
      <c r="J2" s="1435"/>
      <c r="K2" s="1435"/>
      <c r="L2" s="1435"/>
      <c r="M2" s="1435"/>
      <c r="N2" s="1435"/>
      <c r="O2" s="1435"/>
      <c r="P2" s="1435"/>
      <c r="Q2" s="31"/>
      <c r="R2" s="31"/>
      <c r="S2" s="31"/>
    </row>
    <row r="3" spans="1:19" s="9" customFormat="1" ht="18" customHeight="1">
      <c r="A3" s="1436" t="s">
        <v>909</v>
      </c>
      <c r="B3" s="1435"/>
      <c r="C3" s="1435"/>
      <c r="D3" s="1435"/>
      <c r="E3" s="1435"/>
      <c r="F3" s="1435"/>
      <c r="G3" s="1435"/>
      <c r="H3" s="1435"/>
      <c r="I3" s="1435"/>
      <c r="J3" s="1435"/>
      <c r="K3" s="1435"/>
      <c r="L3" s="1435"/>
      <c r="M3" s="1435"/>
      <c r="N3" s="1435"/>
      <c r="O3" s="1435"/>
      <c r="P3" s="1435"/>
      <c r="Q3" s="31"/>
      <c r="R3" s="31"/>
      <c r="S3" s="31"/>
    </row>
    <row r="4" spans="1:19" s="9" customFormat="1" ht="18" customHeight="1">
      <c r="A4" s="1436" t="s">
        <v>910</v>
      </c>
      <c r="B4" s="1435"/>
      <c r="C4" s="1435"/>
      <c r="D4" s="1435"/>
      <c r="E4" s="1435"/>
      <c r="F4" s="1435"/>
      <c r="G4" s="1435"/>
      <c r="H4" s="1435"/>
      <c r="I4" s="1435"/>
      <c r="J4" s="1435"/>
      <c r="K4" s="1435"/>
      <c r="L4" s="1435"/>
      <c r="M4" s="1435"/>
      <c r="N4" s="1435"/>
      <c r="O4" s="1435"/>
      <c r="P4" s="1435"/>
      <c r="Q4" s="31"/>
      <c r="R4" s="31"/>
      <c r="S4" s="31"/>
    </row>
    <row r="5" spans="1:19" ht="20.25" customHeight="1">
      <c r="A5" s="18" t="s">
        <v>911</v>
      </c>
      <c r="B5" s="4"/>
      <c r="C5" s="3"/>
      <c r="D5" s="3"/>
      <c r="E5" s="3"/>
      <c r="F5" s="3"/>
      <c r="G5" s="3"/>
      <c r="H5" s="3"/>
      <c r="I5" s="3"/>
      <c r="J5" s="3"/>
      <c r="K5" s="3"/>
      <c r="L5" s="3"/>
      <c r="M5" s="3"/>
      <c r="N5" s="3"/>
      <c r="O5" s="3"/>
      <c r="P5" s="3"/>
    </row>
    <row r="6" spans="1:19" ht="13.5" customHeight="1">
      <c r="A6" s="9" t="s">
        <v>346</v>
      </c>
      <c r="O6" s="9"/>
      <c r="P6" s="9" t="s">
        <v>347</v>
      </c>
    </row>
    <row r="7" spans="1:19" s="52" customFormat="1" ht="23.25" customHeight="1">
      <c r="A7" s="49"/>
      <c r="B7" s="50"/>
      <c r="C7" s="1452" t="s">
        <v>455</v>
      </c>
      <c r="D7" s="45"/>
      <c r="E7" s="130"/>
      <c r="F7" s="130"/>
      <c r="G7" s="1453"/>
      <c r="H7" s="1454" t="s">
        <v>912</v>
      </c>
      <c r="I7" s="1455" t="s">
        <v>913</v>
      </c>
      <c r="J7" s="45"/>
      <c r="K7" s="130"/>
      <c r="L7" s="130"/>
      <c r="M7" s="1453"/>
      <c r="N7" s="1456" t="s">
        <v>914</v>
      </c>
      <c r="O7" s="1440"/>
      <c r="P7" s="1440"/>
    </row>
    <row r="8" spans="1:19" s="44" customFormat="1" ht="16.5" customHeight="1">
      <c r="A8" s="392" t="s">
        <v>356</v>
      </c>
      <c r="B8" s="86"/>
      <c r="D8" s="287" t="s">
        <v>915</v>
      </c>
      <c r="E8" s="287" t="s">
        <v>915</v>
      </c>
      <c r="F8" s="287" t="s">
        <v>915</v>
      </c>
      <c r="H8" s="287"/>
      <c r="I8" s="287" t="s">
        <v>915</v>
      </c>
      <c r="J8" s="287" t="s">
        <v>915</v>
      </c>
      <c r="K8" s="393"/>
      <c r="L8" s="394" t="s">
        <v>916</v>
      </c>
      <c r="N8" s="393"/>
      <c r="O8" s="287" t="s">
        <v>408</v>
      </c>
      <c r="P8" s="287" t="s">
        <v>917</v>
      </c>
    </row>
    <row r="9" spans="1:19" s="44" customFormat="1" ht="16.5" customHeight="1">
      <c r="A9" s="68" t="s">
        <v>364</v>
      </c>
      <c r="B9" s="78"/>
      <c r="C9" s="287" t="s">
        <v>729</v>
      </c>
      <c r="D9" s="84" t="s">
        <v>410</v>
      </c>
      <c r="E9" s="288" t="s">
        <v>772</v>
      </c>
      <c r="F9" s="100" t="s">
        <v>368</v>
      </c>
      <c r="G9" s="287" t="s">
        <v>369</v>
      </c>
      <c r="H9" s="287" t="s">
        <v>359</v>
      </c>
      <c r="I9" s="84" t="s">
        <v>410</v>
      </c>
      <c r="J9" s="288" t="s">
        <v>772</v>
      </c>
      <c r="K9" s="287" t="s">
        <v>735</v>
      </c>
      <c r="L9" s="394" t="s">
        <v>918</v>
      </c>
      <c r="M9" s="287" t="s">
        <v>369</v>
      </c>
      <c r="N9" s="395" t="s">
        <v>359</v>
      </c>
      <c r="O9" s="69" t="s">
        <v>349</v>
      </c>
      <c r="P9" s="69" t="s">
        <v>919</v>
      </c>
    </row>
    <row r="10" spans="1:19" s="44" customFormat="1" ht="16.5" customHeight="1">
      <c r="A10" s="87"/>
      <c r="B10" s="78"/>
      <c r="C10" s="396" t="s">
        <v>732</v>
      </c>
      <c r="D10" s="112" t="s">
        <v>920</v>
      </c>
      <c r="E10" s="112" t="s">
        <v>920</v>
      </c>
      <c r="F10" s="112" t="s">
        <v>920</v>
      </c>
      <c r="G10" s="242" t="s">
        <v>921</v>
      </c>
      <c r="H10" s="396" t="s">
        <v>370</v>
      </c>
      <c r="I10" s="112" t="s">
        <v>920</v>
      </c>
      <c r="J10" s="112" t="s">
        <v>920</v>
      </c>
      <c r="K10" s="242" t="s">
        <v>742</v>
      </c>
      <c r="L10" s="397" t="s">
        <v>922</v>
      </c>
      <c r="M10" s="242" t="s">
        <v>921</v>
      </c>
      <c r="N10" s="398" t="s">
        <v>370</v>
      </c>
      <c r="O10" s="396" t="s">
        <v>370</v>
      </c>
      <c r="P10" s="396" t="s">
        <v>923</v>
      </c>
    </row>
    <row r="11" spans="1:19" s="44" customFormat="1" ht="16.5" customHeight="1">
      <c r="A11" s="87"/>
      <c r="B11" s="78"/>
      <c r="C11" s="396"/>
      <c r="D11" s="112" t="s">
        <v>924</v>
      </c>
      <c r="E11" s="112" t="s">
        <v>925</v>
      </c>
      <c r="F11" s="112" t="s">
        <v>926</v>
      </c>
      <c r="G11" s="242"/>
      <c r="H11" s="242"/>
      <c r="I11" s="112" t="s">
        <v>924</v>
      </c>
      <c r="J11" s="112" t="s">
        <v>925</v>
      </c>
      <c r="K11" s="80"/>
      <c r="L11" s="397" t="s">
        <v>927</v>
      </c>
      <c r="M11" s="242"/>
      <c r="N11" s="399"/>
      <c r="O11" s="242" t="s">
        <v>348</v>
      </c>
      <c r="P11" s="242" t="s">
        <v>689</v>
      </c>
    </row>
    <row r="12" spans="1:19" s="44" customFormat="1" ht="16.5" customHeight="1">
      <c r="A12" s="92"/>
      <c r="B12" s="103"/>
      <c r="C12" s="400"/>
      <c r="D12" s="146" t="s">
        <v>740</v>
      </c>
      <c r="E12" s="401" t="s">
        <v>387</v>
      </c>
      <c r="F12" s="146"/>
      <c r="G12" s="145"/>
      <c r="H12" s="145"/>
      <c r="I12" s="146"/>
      <c r="J12" s="401" t="s">
        <v>387</v>
      </c>
      <c r="K12" s="137"/>
      <c r="L12" s="146"/>
      <c r="M12" s="145"/>
      <c r="N12" s="244"/>
      <c r="O12" s="145" t="s">
        <v>739</v>
      </c>
      <c r="P12" s="145" t="s">
        <v>928</v>
      </c>
    </row>
    <row r="13" spans="1:19" s="44" customFormat="1" ht="16.5" hidden="1" customHeight="1">
      <c r="A13" s="87"/>
      <c r="B13" s="66"/>
      <c r="C13" s="398"/>
      <c r="D13" s="884"/>
      <c r="E13" s="885"/>
      <c r="F13" s="112"/>
      <c r="G13" s="242"/>
      <c r="H13" s="242"/>
      <c r="I13" s="884"/>
      <c r="J13" s="886"/>
      <c r="K13" s="80"/>
      <c r="L13" s="112"/>
      <c r="M13" s="242"/>
      <c r="N13" s="399"/>
      <c r="O13" s="242"/>
      <c r="P13" s="242"/>
    </row>
    <row r="14" spans="1:19" s="44" customFormat="1" ht="16.5" hidden="1" customHeight="1">
      <c r="A14" s="87"/>
      <c r="B14" s="66"/>
      <c r="C14" s="398"/>
      <c r="D14" s="884"/>
      <c r="E14" s="885"/>
      <c r="F14" s="112"/>
      <c r="G14" s="242"/>
      <c r="H14" s="242"/>
      <c r="I14" s="884"/>
      <c r="J14" s="886"/>
      <c r="K14" s="80"/>
      <c r="L14" s="112"/>
      <c r="M14" s="242"/>
      <c r="N14" s="399"/>
      <c r="O14" s="242"/>
      <c r="P14" s="242"/>
    </row>
    <row r="15" spans="1:19" s="44" customFormat="1" ht="19.5" customHeight="1">
      <c r="A15" s="1543">
        <v>2013</v>
      </c>
      <c r="B15" s="66"/>
      <c r="C15" s="1588">
        <v>0.64100500999999999</v>
      </c>
      <c r="D15" s="1589">
        <v>927.59162767099974</v>
      </c>
      <c r="E15" s="1590">
        <v>422.35418146224191</v>
      </c>
      <c r="F15" s="1591">
        <v>92.385415740000013</v>
      </c>
      <c r="G15" s="1549">
        <v>7.2797160251600008</v>
      </c>
      <c r="H15" s="1592">
        <v>1450.2619459084019</v>
      </c>
      <c r="I15" s="1593">
        <v>61.261678180999994</v>
      </c>
      <c r="J15" s="1594">
        <v>355.43999999999994</v>
      </c>
      <c r="K15" s="1595">
        <v>38.160000000000004</v>
      </c>
      <c r="L15" s="1596">
        <v>0</v>
      </c>
      <c r="M15" s="1597">
        <v>0</v>
      </c>
      <c r="N15" s="1598">
        <v>454.86167818099995</v>
      </c>
      <c r="O15" s="1599">
        <v>1905.1736240894018</v>
      </c>
      <c r="P15" s="871">
        <v>0.5</v>
      </c>
      <c r="Q15" s="408">
        <v>1.000000000017387E-2</v>
      </c>
      <c r="R15" s="408">
        <v>2.1316282072803006E-14</v>
      </c>
      <c r="S15" s="408">
        <v>4.9999999999897682E-2</v>
      </c>
    </row>
    <row r="16" spans="1:19" s="44" customFormat="1" ht="14.25" customHeight="1">
      <c r="A16" s="429">
        <v>2014</v>
      </c>
      <c r="B16" s="66"/>
      <c r="C16" s="957">
        <v>4.5999999999999996</v>
      </c>
      <c r="D16" s="958">
        <v>261.37722301264432</v>
      </c>
      <c r="E16" s="736">
        <v>632.93328884140726</v>
      </c>
      <c r="F16" s="874">
        <v>81.045073546999987</v>
      </c>
      <c r="G16" s="859">
        <v>9.5965948720573238</v>
      </c>
      <c r="H16" s="873">
        <v>989.5421802731089</v>
      </c>
      <c r="I16" s="877">
        <v>48.85</v>
      </c>
      <c r="J16" s="872">
        <v>420.4199999999999</v>
      </c>
      <c r="K16" s="929">
        <v>45.69</v>
      </c>
      <c r="L16" s="959">
        <v>0</v>
      </c>
      <c r="M16" s="960">
        <v>0</v>
      </c>
      <c r="N16" s="876">
        <v>514.96</v>
      </c>
      <c r="O16" s="931">
        <v>1504.5121802731089</v>
      </c>
      <c r="P16" s="936">
        <v>0</v>
      </c>
      <c r="Q16" s="408">
        <v>-1.0000000000019327E-2</v>
      </c>
      <c r="R16" s="408">
        <v>1.1368683772161603E-13</v>
      </c>
      <c r="S16" s="408">
        <v>9.9999999999909051E-3</v>
      </c>
    </row>
    <row r="17" spans="1:19" s="44" customFormat="1" ht="14.25" customHeight="1">
      <c r="A17" s="429">
        <v>2015</v>
      </c>
      <c r="B17" s="66"/>
      <c r="C17" s="957">
        <v>6.9</v>
      </c>
      <c r="D17" s="958">
        <v>212.70446641127054</v>
      </c>
      <c r="E17" s="736">
        <v>787.1063363523466</v>
      </c>
      <c r="F17" s="874">
        <v>78.858999999999995</v>
      </c>
      <c r="G17" s="859">
        <v>13.202649906999994</v>
      </c>
      <c r="H17" s="873">
        <v>1098.7520484537035</v>
      </c>
      <c r="I17" s="877">
        <v>105.125</v>
      </c>
      <c r="J17" s="872">
        <v>362.375</v>
      </c>
      <c r="K17" s="929">
        <v>37.207648045829998</v>
      </c>
      <c r="L17" s="959">
        <v>0</v>
      </c>
      <c r="M17" s="960">
        <v>0.41</v>
      </c>
      <c r="N17" s="876">
        <v>505.11764804582998</v>
      </c>
      <c r="O17" s="931">
        <v>1603.8696145215558</v>
      </c>
      <c r="P17" s="936">
        <v>0</v>
      </c>
      <c r="Q17" s="408">
        <v>-2.0404216913718187E-2</v>
      </c>
      <c r="R17" s="408">
        <v>-1.7597034940308731E-14</v>
      </c>
      <c r="S17" s="408">
        <v>-8.1977977686165104E-5</v>
      </c>
    </row>
    <row r="18" spans="1:19" s="44" customFormat="1" ht="14.25" customHeight="1">
      <c r="A18" s="429">
        <v>2016</v>
      </c>
      <c r="B18" s="66"/>
      <c r="C18" s="957">
        <v>6.3999999999999995</v>
      </c>
      <c r="D18" s="958">
        <v>197.20931514773042</v>
      </c>
      <c r="E18" s="736">
        <v>755.69671795778845</v>
      </c>
      <c r="F18" s="874">
        <v>80.622</v>
      </c>
      <c r="G18" s="859">
        <v>22.357629524000004</v>
      </c>
      <c r="H18" s="873">
        <v>1062.2756626295188</v>
      </c>
      <c r="I18" s="877">
        <v>180.065</v>
      </c>
      <c r="J18" s="872">
        <v>384.46875376100002</v>
      </c>
      <c r="K18" s="929">
        <v>26.543474660969999</v>
      </c>
      <c r="L18" s="959">
        <v>0</v>
      </c>
      <c r="M18" s="960">
        <v>4.5</v>
      </c>
      <c r="N18" s="876">
        <v>595.57722842197006</v>
      </c>
      <c r="O18" s="931">
        <v>1657.852891051489</v>
      </c>
      <c r="P18" s="936">
        <v>8.9</v>
      </c>
      <c r="Q18" s="408">
        <v>-1.0000000000147224E-2</v>
      </c>
      <c r="R18" s="408">
        <v>4.9737991503207013E-14</v>
      </c>
      <c r="S18" s="408">
        <v>0</v>
      </c>
    </row>
    <row r="19" spans="1:19" s="44" customFormat="1" ht="14.25" customHeight="1">
      <c r="A19" s="429">
        <v>2017</v>
      </c>
      <c r="B19" s="66"/>
      <c r="C19" s="957">
        <v>0.7</v>
      </c>
      <c r="D19" s="958">
        <v>105.05272791200001</v>
      </c>
      <c r="E19" s="736">
        <v>733.13499523712005</v>
      </c>
      <c r="F19" s="874">
        <v>46.446999999999996</v>
      </c>
      <c r="G19" s="859">
        <v>8.6514088931465647</v>
      </c>
      <c r="H19" s="873">
        <v>893.98613204226672</v>
      </c>
      <c r="I19" s="877">
        <v>88.11999999999999</v>
      </c>
      <c r="J19" s="872">
        <v>421.15999999999997</v>
      </c>
      <c r="K19" s="929">
        <v>10.07</v>
      </c>
      <c r="L19" s="959">
        <v>0</v>
      </c>
      <c r="M19" s="960">
        <v>3.5</v>
      </c>
      <c r="N19" s="876">
        <v>522.85</v>
      </c>
      <c r="O19" s="931">
        <v>1416.8561320422666</v>
      </c>
      <c r="P19" s="936">
        <v>0</v>
      </c>
      <c r="Q19" s="408">
        <v>3.730349362740526E-14</v>
      </c>
      <c r="R19" s="408">
        <v>4.9737991503207013E-14</v>
      </c>
      <c r="S19" s="408">
        <v>1.9999999999868123E-2</v>
      </c>
    </row>
    <row r="20" spans="1:19" s="1600" customFormat="1" ht="14.25" customHeight="1">
      <c r="A20" s="429">
        <v>2018</v>
      </c>
      <c r="B20" s="1556"/>
      <c r="C20" s="957">
        <v>0.8</v>
      </c>
      <c r="D20" s="958">
        <v>98.873211310999977</v>
      </c>
      <c r="E20" s="736">
        <v>720.34329391263725</v>
      </c>
      <c r="F20" s="874">
        <v>62.382044116378168</v>
      </c>
      <c r="G20" s="859">
        <v>4.0184891994038079</v>
      </c>
      <c r="H20" s="873">
        <v>886.43703853941918</v>
      </c>
      <c r="I20" s="877">
        <v>90.295329178711086</v>
      </c>
      <c r="J20" s="872">
        <v>412.38831199569279</v>
      </c>
      <c r="K20" s="929">
        <v>53.839999999999996</v>
      </c>
      <c r="L20" s="959">
        <v>0</v>
      </c>
      <c r="M20" s="960">
        <v>3.7646708212889157</v>
      </c>
      <c r="N20" s="876">
        <v>560.28831199569277</v>
      </c>
      <c r="O20" s="931">
        <v>1446.7253505351118</v>
      </c>
      <c r="P20" s="936">
        <v>0</v>
      </c>
      <c r="Q20" s="408">
        <v>2.0000000000019114E-2</v>
      </c>
      <c r="R20" s="408">
        <v>-2.042810365310288E-14</v>
      </c>
      <c r="S20" s="408">
        <v>0</v>
      </c>
    </row>
    <row r="21" spans="1:19" s="1600" customFormat="1" ht="14.25" customHeight="1">
      <c r="A21" s="429">
        <v>2019</v>
      </c>
      <c r="B21" s="1556"/>
      <c r="C21" s="957">
        <v>0.9</v>
      </c>
      <c r="D21" s="958">
        <v>106.15606847700001</v>
      </c>
      <c r="E21" s="736">
        <v>767.07447262767494</v>
      </c>
      <c r="F21" s="874">
        <v>54.099999999999994</v>
      </c>
      <c r="G21" s="859">
        <v>7.1979842229950259</v>
      </c>
      <c r="H21" s="873">
        <v>935.45852532766992</v>
      </c>
      <c r="I21" s="877">
        <v>43.6</v>
      </c>
      <c r="J21" s="872">
        <v>388.43530578772834</v>
      </c>
      <c r="K21" s="929">
        <v>101.77</v>
      </c>
      <c r="L21" s="959">
        <v>0</v>
      </c>
      <c r="M21" s="960">
        <v>9.2000000000000011</v>
      </c>
      <c r="N21" s="876">
        <v>543.03530578772836</v>
      </c>
      <c r="O21" s="931">
        <v>1478.4637997781185</v>
      </c>
      <c r="P21" s="936">
        <v>0</v>
      </c>
      <c r="Q21" s="408">
        <v>3.0000000000021565E-2</v>
      </c>
      <c r="R21" s="408">
        <v>3.0000000000002913E-2</v>
      </c>
      <c r="S21" s="408">
        <v>-3.0031337279751824E-2</v>
      </c>
    </row>
    <row r="22" spans="1:19" s="1600" customFormat="1" ht="14.25" customHeight="1">
      <c r="A22" s="844">
        <v>2020</v>
      </c>
      <c r="B22" s="1567"/>
      <c r="C22" s="1601">
        <v>0.9</v>
      </c>
      <c r="D22" s="1602">
        <v>90.710103341000007</v>
      </c>
      <c r="E22" s="1603">
        <v>935.90397370847359</v>
      </c>
      <c r="F22" s="1604">
        <v>90.072999999999993</v>
      </c>
      <c r="G22" s="860">
        <v>9.2620316770000368</v>
      </c>
      <c r="H22" s="1605">
        <v>1126.8587494604456</v>
      </c>
      <c r="I22" s="1606">
        <v>25.5</v>
      </c>
      <c r="J22" s="1607">
        <v>232.94000000000003</v>
      </c>
      <c r="K22" s="1608">
        <v>165.5</v>
      </c>
      <c r="L22" s="1609">
        <v>0</v>
      </c>
      <c r="M22" s="1610">
        <v>22.400000000000002</v>
      </c>
      <c r="N22" s="1611">
        <v>446.34000000000003</v>
      </c>
      <c r="O22" s="1612">
        <v>1573.188727676702</v>
      </c>
      <c r="P22" s="1578">
        <v>0</v>
      </c>
      <c r="Q22" s="408">
        <v>9.6407339719224439E-3</v>
      </c>
      <c r="R22" s="408">
        <v>0</v>
      </c>
      <c r="S22" s="408">
        <v>-1.0021783743582091E-2</v>
      </c>
    </row>
    <row r="23" spans="1:19" s="378" customFormat="1" ht="20.25" customHeight="1">
      <c r="A23" s="429">
        <v>2019</v>
      </c>
      <c r="B23" s="814" t="s">
        <v>216</v>
      </c>
      <c r="C23" s="1613">
        <v>0.8</v>
      </c>
      <c r="D23" s="1614">
        <v>83.297766334999991</v>
      </c>
      <c r="E23" s="811">
        <v>724.34674992035445</v>
      </c>
      <c r="F23" s="1526">
        <v>36.953103736879996</v>
      </c>
      <c r="G23" s="789">
        <v>7.4109418841700112</v>
      </c>
      <c r="H23" s="801">
        <v>852.8085618764045</v>
      </c>
      <c r="I23" s="1615">
        <v>48.704169835782963</v>
      </c>
      <c r="J23" s="1616">
        <v>380.85087529595825</v>
      </c>
      <c r="K23" s="1617">
        <v>75.19</v>
      </c>
      <c r="L23" s="1618">
        <v>0</v>
      </c>
      <c r="M23" s="760">
        <v>9.6058301642170374</v>
      </c>
      <c r="N23" s="1619">
        <v>514.3508752959583</v>
      </c>
      <c r="O23" s="796">
        <v>1367.1594371723627</v>
      </c>
      <c r="P23" s="875">
        <v>0</v>
      </c>
      <c r="Q23" s="408">
        <v>7.460698725481052E-14</v>
      </c>
      <c r="R23" s="408">
        <v>4.4408920985006262E-14</v>
      </c>
      <c r="S23" s="408">
        <v>0</v>
      </c>
    </row>
    <row r="24" spans="1:19" s="378" customFormat="1" ht="14.25" customHeight="1">
      <c r="A24" s="429"/>
      <c r="B24" s="814" t="s">
        <v>217</v>
      </c>
      <c r="C24" s="1613">
        <v>0.9</v>
      </c>
      <c r="D24" s="1614">
        <v>106.15606847700001</v>
      </c>
      <c r="E24" s="811">
        <v>767.07447262767494</v>
      </c>
      <c r="F24" s="1526">
        <v>54.099999999999994</v>
      </c>
      <c r="G24" s="789">
        <v>7.1979842229950259</v>
      </c>
      <c r="H24" s="801">
        <v>935.45852532766992</v>
      </c>
      <c r="I24" s="1615">
        <v>43.6</v>
      </c>
      <c r="J24" s="1616">
        <v>388.43530578772834</v>
      </c>
      <c r="K24" s="1617">
        <v>101.77</v>
      </c>
      <c r="L24" s="1618">
        <v>0</v>
      </c>
      <c r="M24" s="760">
        <v>9.2000000000000011</v>
      </c>
      <c r="N24" s="1619">
        <v>543.03530578772836</v>
      </c>
      <c r="O24" s="796">
        <v>1478.4637997781185</v>
      </c>
      <c r="P24" s="875">
        <v>0</v>
      </c>
      <c r="Q24" s="408">
        <v>3.0000000000021565E-2</v>
      </c>
      <c r="R24" s="408">
        <v>3.0000000000002913E-2</v>
      </c>
      <c r="S24" s="408">
        <v>-3.0031337279751824E-2</v>
      </c>
    </row>
    <row r="25" spans="1:19" s="378" customFormat="1" ht="21" customHeight="1">
      <c r="A25" s="429">
        <v>2020</v>
      </c>
      <c r="B25" s="814" t="s">
        <v>214</v>
      </c>
      <c r="C25" s="1613">
        <v>0.8</v>
      </c>
      <c r="D25" s="1614">
        <v>80.362133021000005</v>
      </c>
      <c r="E25" s="811">
        <v>807.63693089459207</v>
      </c>
      <c r="F25" s="1526">
        <v>53.78</v>
      </c>
      <c r="G25" s="789">
        <v>9.6124482400327018</v>
      </c>
      <c r="H25" s="801">
        <v>952.17151215562467</v>
      </c>
      <c r="I25" s="1615">
        <v>93.820000000000007</v>
      </c>
      <c r="J25" s="1616">
        <v>354.22130648462525</v>
      </c>
      <c r="K25" s="1617">
        <v>147.44999999999999</v>
      </c>
      <c r="L25" s="1618">
        <v>0</v>
      </c>
      <c r="M25" s="760">
        <v>25.02</v>
      </c>
      <c r="N25" s="1619">
        <v>620.51130648462538</v>
      </c>
      <c r="O25" s="796">
        <v>1572.6828186402497</v>
      </c>
      <c r="P25" s="875">
        <v>0</v>
      </c>
      <c r="Q25" s="408">
        <v>-2.0000000000035101E-2</v>
      </c>
      <c r="R25" s="408">
        <v>9.5923269327613525E-14</v>
      </c>
      <c r="S25" s="408">
        <v>0</v>
      </c>
    </row>
    <row r="26" spans="1:19" s="378" customFormat="1" ht="14.25" customHeight="1">
      <c r="A26" s="429"/>
      <c r="B26" s="814" t="s">
        <v>215</v>
      </c>
      <c r="C26" s="1613">
        <v>0.7</v>
      </c>
      <c r="D26" s="1614">
        <v>82.632485587999994</v>
      </c>
      <c r="E26" s="811">
        <v>920.70717472306114</v>
      </c>
      <c r="F26" s="1526">
        <v>110.83</v>
      </c>
      <c r="G26" s="789">
        <v>10.956684528000013</v>
      </c>
      <c r="H26" s="801">
        <v>1125.8058449266639</v>
      </c>
      <c r="I26" s="1615">
        <v>40.790801661357065</v>
      </c>
      <c r="J26" s="1616">
        <v>356.01943721059286</v>
      </c>
      <c r="K26" s="1617">
        <v>152.20999999999998</v>
      </c>
      <c r="L26" s="1618">
        <v>0</v>
      </c>
      <c r="M26" s="760">
        <v>28.580000000000002</v>
      </c>
      <c r="N26" s="1619">
        <v>577.60023887194984</v>
      </c>
      <c r="O26" s="796">
        <v>1703.4160549824055</v>
      </c>
      <c r="P26" s="936">
        <v>0</v>
      </c>
      <c r="Q26" s="408">
        <v>-2.0499912397314191E-2</v>
      </c>
      <c r="R26" s="408">
        <v>0</v>
      </c>
      <c r="S26" s="408">
        <v>9.9711837917766388E-3</v>
      </c>
    </row>
    <row r="27" spans="1:19" s="378" customFormat="1" ht="14.25" customHeight="1">
      <c r="A27" s="429"/>
      <c r="B27" s="814" t="s">
        <v>216</v>
      </c>
      <c r="C27" s="1613">
        <v>0.9</v>
      </c>
      <c r="D27" s="1614">
        <v>92.896107459000007</v>
      </c>
      <c r="E27" s="811">
        <v>930.74032166085397</v>
      </c>
      <c r="F27" s="1526">
        <v>93.66</v>
      </c>
      <c r="G27" s="789">
        <v>11.025122064984485</v>
      </c>
      <c r="H27" s="801">
        <v>1129.2315511848383</v>
      </c>
      <c r="I27" s="1615">
        <v>42.7</v>
      </c>
      <c r="J27" s="1616">
        <v>242.29999999999998</v>
      </c>
      <c r="K27" s="1617">
        <v>158.04000000000002</v>
      </c>
      <c r="L27" s="1618">
        <v>0</v>
      </c>
      <c r="M27" s="760">
        <v>26.27</v>
      </c>
      <c r="N27" s="1619">
        <v>469.31</v>
      </c>
      <c r="O27" s="796">
        <v>1598.5415100286468</v>
      </c>
      <c r="P27" s="936">
        <v>0</v>
      </c>
      <c r="Q27" s="408">
        <v>9.9999999997937294E-3</v>
      </c>
      <c r="R27" s="408">
        <v>0</v>
      </c>
      <c r="S27" s="408">
        <v>-4.1156191457503155E-5</v>
      </c>
    </row>
    <row r="28" spans="1:19" s="378" customFormat="1" ht="14.25" customHeight="1">
      <c r="A28" s="429"/>
      <c r="B28" s="814" t="s">
        <v>217</v>
      </c>
      <c r="C28" s="1613">
        <v>0.9</v>
      </c>
      <c r="D28" s="1614">
        <v>90.710103341000007</v>
      </c>
      <c r="E28" s="811">
        <v>935.90397370847359</v>
      </c>
      <c r="F28" s="1526">
        <v>90.072999999999993</v>
      </c>
      <c r="G28" s="789">
        <v>9.2620316770000368</v>
      </c>
      <c r="H28" s="801">
        <v>1126.8587494604456</v>
      </c>
      <c r="I28" s="1615">
        <v>25.5</v>
      </c>
      <c r="J28" s="1616">
        <v>232.94000000000003</v>
      </c>
      <c r="K28" s="1617">
        <v>165.5</v>
      </c>
      <c r="L28" s="1618">
        <v>0</v>
      </c>
      <c r="M28" s="760">
        <v>22.400000000000002</v>
      </c>
      <c r="N28" s="1619">
        <v>446.34000000000003</v>
      </c>
      <c r="O28" s="796">
        <v>1573.188727676702</v>
      </c>
      <c r="P28" s="936">
        <v>0</v>
      </c>
      <c r="Q28" s="408">
        <v>9.6407339719224439E-3</v>
      </c>
      <c r="R28" s="408">
        <v>0</v>
      </c>
      <c r="S28" s="408">
        <v>-1.0021783743582091E-2</v>
      </c>
    </row>
    <row r="29" spans="1:19" s="378" customFormat="1" ht="21" customHeight="1">
      <c r="A29" s="429">
        <v>2021</v>
      </c>
      <c r="B29" s="814" t="s">
        <v>214</v>
      </c>
      <c r="C29" s="1613">
        <v>0.8</v>
      </c>
      <c r="D29" s="1614">
        <v>70.008595775180311</v>
      </c>
      <c r="E29" s="811">
        <v>941.42370609023749</v>
      </c>
      <c r="F29" s="1526">
        <v>232.21799999999999</v>
      </c>
      <c r="G29" s="789">
        <v>7.1527917030000046</v>
      </c>
      <c r="H29" s="801">
        <v>1251.6135043565469</v>
      </c>
      <c r="I29" s="1615">
        <v>41.050000000000004</v>
      </c>
      <c r="J29" s="1616">
        <v>266.79999999999995</v>
      </c>
      <c r="K29" s="1617">
        <v>109.6</v>
      </c>
      <c r="L29" s="1618">
        <v>0</v>
      </c>
      <c r="M29" s="760">
        <v>10.6</v>
      </c>
      <c r="N29" s="1619">
        <v>428.05</v>
      </c>
      <c r="O29" s="796">
        <v>1679.6634809805473</v>
      </c>
      <c r="P29" s="936">
        <v>0</v>
      </c>
      <c r="Q29" s="408">
        <v>1.0410788129108006E-2</v>
      </c>
      <c r="R29" s="408">
        <v>5.1514348342607263E-14</v>
      </c>
      <c r="S29" s="408">
        <v>-2.337599954671532E-5</v>
      </c>
    </row>
    <row r="30" spans="1:19" s="1600" customFormat="1" ht="14.25" customHeight="1">
      <c r="A30" s="844"/>
      <c r="B30" s="1567" t="s">
        <v>215</v>
      </c>
      <c r="C30" s="1601">
        <v>0.96076743999999981</v>
      </c>
      <c r="D30" s="1602">
        <v>71.475182941647745</v>
      </c>
      <c r="E30" s="1603">
        <v>961.59001414288537</v>
      </c>
      <c r="F30" s="1604">
        <v>226.49500389657999</v>
      </c>
      <c r="G30" s="860">
        <v>9.036066372495787</v>
      </c>
      <c r="H30" s="1605">
        <v>1269.5570347936089</v>
      </c>
      <c r="I30" s="1606">
        <v>23.817340205061768</v>
      </c>
      <c r="J30" s="1607">
        <v>265.47683176757869</v>
      </c>
      <c r="K30" s="1608">
        <v>111.53455278147</v>
      </c>
      <c r="L30" s="1609">
        <v>0</v>
      </c>
      <c r="M30" s="1610">
        <v>10.294771339059988</v>
      </c>
      <c r="N30" s="1611">
        <v>411.1234960931705</v>
      </c>
      <c r="O30" s="1612">
        <v>1680.6800344547239</v>
      </c>
      <c r="P30" s="1578">
        <v>0</v>
      </c>
      <c r="Q30" s="408">
        <v>5.1514348342607263E-14</v>
      </c>
      <c r="R30" s="408">
        <v>4.6185277824406512E-14</v>
      </c>
      <c r="S30" s="408">
        <v>-4.9643205545635283E-4</v>
      </c>
    </row>
    <row r="31" spans="1:19" s="408" customFormat="1" ht="20.25" customHeight="1">
      <c r="A31" s="898">
        <v>2020</v>
      </c>
      <c r="B31" s="899" t="s">
        <v>394</v>
      </c>
      <c r="C31" s="957">
        <v>1.1000000000000001</v>
      </c>
      <c r="D31" s="958">
        <v>83.629024735619993</v>
      </c>
      <c r="E31" s="736">
        <v>924.61871307424917</v>
      </c>
      <c r="F31" s="874">
        <v>93.800000000000011</v>
      </c>
      <c r="G31" s="859">
        <v>8.7561633072901657</v>
      </c>
      <c r="H31" s="873">
        <v>1111.9039011171594</v>
      </c>
      <c r="I31" s="877">
        <v>57.14</v>
      </c>
      <c r="J31" s="872">
        <v>353.5</v>
      </c>
      <c r="K31" s="929">
        <v>144.69</v>
      </c>
      <c r="L31" s="959">
        <v>0</v>
      </c>
      <c r="M31" s="960">
        <v>30.6</v>
      </c>
      <c r="N31" s="876">
        <v>585.93999999999994</v>
      </c>
      <c r="O31" s="931">
        <v>1697.8438842428714</v>
      </c>
      <c r="P31" s="936">
        <v>0</v>
      </c>
      <c r="Q31" s="408">
        <v>8.5265128291212022E-14</v>
      </c>
      <c r="R31" s="408">
        <v>9.9999999999553779E-3</v>
      </c>
      <c r="S31" s="408">
        <v>-1.6874288007784344E-5</v>
      </c>
    </row>
    <row r="32" spans="1:19" s="408" customFormat="1" ht="14.25" customHeight="1">
      <c r="A32" s="1052"/>
      <c r="B32" s="899" t="s">
        <v>395</v>
      </c>
      <c r="C32" s="957">
        <v>1</v>
      </c>
      <c r="D32" s="958">
        <v>83.933343558000004</v>
      </c>
      <c r="E32" s="736">
        <v>923.23224258006098</v>
      </c>
      <c r="F32" s="874">
        <v>93.670000000000016</v>
      </c>
      <c r="G32" s="859">
        <v>9.1728062273905984</v>
      </c>
      <c r="H32" s="873">
        <v>1111.0383923654517</v>
      </c>
      <c r="I32" s="877">
        <v>40.75</v>
      </c>
      <c r="J32" s="872">
        <v>248.64000000000004</v>
      </c>
      <c r="K32" s="929">
        <v>150.95000000000002</v>
      </c>
      <c r="L32" s="959">
        <v>0</v>
      </c>
      <c r="M32" s="960">
        <v>27</v>
      </c>
      <c r="N32" s="876">
        <v>467.34999999999997</v>
      </c>
      <c r="O32" s="931">
        <v>1578.3883707143957</v>
      </c>
      <c r="P32" s="936">
        <v>0</v>
      </c>
      <c r="Q32" s="408">
        <v>3.0000000000196536E-2</v>
      </c>
      <c r="R32" s="408">
        <v>9.9999999999056399E-3</v>
      </c>
      <c r="S32" s="408">
        <v>-2.1651055988058943E-5</v>
      </c>
    </row>
    <row r="33" spans="1:19" s="408" customFormat="1" ht="14.25" customHeight="1">
      <c r="A33" s="1052"/>
      <c r="B33" s="899" t="s">
        <v>396</v>
      </c>
      <c r="C33" s="957">
        <v>0.9</v>
      </c>
      <c r="D33" s="958">
        <v>92.896107459000007</v>
      </c>
      <c r="E33" s="736">
        <v>930.74032166085397</v>
      </c>
      <c r="F33" s="874">
        <v>93.66</v>
      </c>
      <c r="G33" s="859">
        <v>11.025122064984485</v>
      </c>
      <c r="H33" s="873">
        <v>1129.2315511848383</v>
      </c>
      <c r="I33" s="877">
        <v>42.7</v>
      </c>
      <c r="J33" s="872">
        <v>242.29999999999998</v>
      </c>
      <c r="K33" s="929">
        <v>158.04000000000002</v>
      </c>
      <c r="L33" s="959">
        <v>0</v>
      </c>
      <c r="M33" s="960">
        <v>26.27</v>
      </c>
      <c r="N33" s="876">
        <v>469.31</v>
      </c>
      <c r="O33" s="931">
        <v>1598.5415100286468</v>
      </c>
      <c r="P33" s="936">
        <v>0</v>
      </c>
      <c r="Q33" s="408">
        <v>9.9999999997937294E-3</v>
      </c>
      <c r="R33" s="408">
        <v>0</v>
      </c>
      <c r="S33" s="408">
        <v>-4.1156191457503155E-5</v>
      </c>
    </row>
    <row r="34" spans="1:19" s="408" customFormat="1" ht="14.25" customHeight="1">
      <c r="A34" s="1052"/>
      <c r="B34" s="899" t="s">
        <v>397</v>
      </c>
      <c r="C34" s="957">
        <v>0.9</v>
      </c>
      <c r="D34" s="958">
        <v>90.282931669000007</v>
      </c>
      <c r="E34" s="736">
        <v>931.28261645288478</v>
      </c>
      <c r="F34" s="874">
        <v>89.539999999999992</v>
      </c>
      <c r="G34" s="859">
        <v>13.17550972025782</v>
      </c>
      <c r="H34" s="873">
        <v>1125.1810578421425</v>
      </c>
      <c r="I34" s="877">
        <v>42.675801661357063</v>
      </c>
      <c r="J34" s="872">
        <v>234.95</v>
      </c>
      <c r="K34" s="929">
        <v>166.14</v>
      </c>
      <c r="L34" s="959">
        <v>0</v>
      </c>
      <c r="M34" s="960">
        <v>23.639999999999997</v>
      </c>
      <c r="N34" s="876">
        <v>467.40580166135703</v>
      </c>
      <c r="O34" s="931">
        <v>1592.5868310853559</v>
      </c>
      <c r="P34" s="936">
        <v>0</v>
      </c>
      <c r="Q34" s="408">
        <v>-8.3488771451811772E-14</v>
      </c>
      <c r="R34" s="408">
        <v>0</v>
      </c>
      <c r="S34" s="408">
        <v>-2.8418143642738869E-5</v>
      </c>
    </row>
    <row r="35" spans="1:19" s="408" customFormat="1" ht="14.25" customHeight="1">
      <c r="A35" s="1052"/>
      <c r="B35" s="899" t="s">
        <v>398</v>
      </c>
      <c r="C35" s="957">
        <v>0.7</v>
      </c>
      <c r="D35" s="958">
        <v>90.282931668900005</v>
      </c>
      <c r="E35" s="736">
        <v>937.28272761133576</v>
      </c>
      <c r="F35" s="874">
        <v>89.59</v>
      </c>
      <c r="G35" s="859">
        <v>13.636915405066718</v>
      </c>
      <c r="H35" s="873">
        <v>1131.4925746853023</v>
      </c>
      <c r="I35" s="877">
        <v>22.9</v>
      </c>
      <c r="J35" s="872">
        <v>234.10000000000002</v>
      </c>
      <c r="K35" s="929">
        <v>166.07</v>
      </c>
      <c r="L35" s="959">
        <v>0</v>
      </c>
      <c r="M35" s="960">
        <v>23.62</v>
      </c>
      <c r="N35" s="876">
        <v>446.68999999999994</v>
      </c>
      <c r="O35" s="931">
        <v>1578.1825462671586</v>
      </c>
      <c r="P35" s="936">
        <v>0</v>
      </c>
      <c r="Q35" s="408">
        <v>-3.2862601528904634E-13</v>
      </c>
      <c r="R35" s="408">
        <v>-5.3290705182007514E-14</v>
      </c>
      <c r="S35" s="408">
        <v>-2.8418143642738869E-5</v>
      </c>
    </row>
    <row r="36" spans="1:19" s="408" customFormat="1" ht="14.25" customHeight="1">
      <c r="A36" s="1052"/>
      <c r="B36" s="899" t="s">
        <v>399</v>
      </c>
      <c r="C36" s="957">
        <v>0.9</v>
      </c>
      <c r="D36" s="958">
        <v>90.710103341000007</v>
      </c>
      <c r="E36" s="736">
        <v>935.90397370847359</v>
      </c>
      <c r="F36" s="874">
        <v>90.072999999999993</v>
      </c>
      <c r="G36" s="859">
        <v>9.2620316770000368</v>
      </c>
      <c r="H36" s="873">
        <v>1126.8587494604456</v>
      </c>
      <c r="I36" s="877">
        <v>25.5</v>
      </c>
      <c r="J36" s="872">
        <v>232.94000000000003</v>
      </c>
      <c r="K36" s="929">
        <v>165.5</v>
      </c>
      <c r="L36" s="959">
        <v>0</v>
      </c>
      <c r="M36" s="960">
        <v>22.400000000000002</v>
      </c>
      <c r="N36" s="876">
        <v>446.34000000000003</v>
      </c>
      <c r="O36" s="931">
        <v>1573.188727676702</v>
      </c>
      <c r="P36" s="936">
        <v>0</v>
      </c>
      <c r="Q36" s="408">
        <v>9.6407339719224439E-3</v>
      </c>
      <c r="R36" s="408">
        <v>0</v>
      </c>
      <c r="S36" s="408">
        <v>-1.0021783743582091E-2</v>
      </c>
    </row>
    <row r="37" spans="1:19" s="408" customFormat="1" ht="20.25" customHeight="1">
      <c r="A37" s="1052">
        <v>2021</v>
      </c>
      <c r="B37" s="899" t="s">
        <v>400</v>
      </c>
      <c r="C37" s="957">
        <v>0.8</v>
      </c>
      <c r="D37" s="958">
        <v>67.166424326999987</v>
      </c>
      <c r="E37" s="736">
        <v>923.71607119802843</v>
      </c>
      <c r="F37" s="874">
        <v>70.512</v>
      </c>
      <c r="G37" s="859">
        <v>6.5949303199999854</v>
      </c>
      <c r="H37" s="873">
        <v>1068.7890374471544</v>
      </c>
      <c r="I37" s="877">
        <v>48.3</v>
      </c>
      <c r="J37" s="872">
        <v>234.59000000000003</v>
      </c>
      <c r="K37" s="929">
        <v>164.24322905167</v>
      </c>
      <c r="L37" s="959">
        <v>0</v>
      </c>
      <c r="M37" s="960">
        <v>20.88</v>
      </c>
      <c r="N37" s="876">
        <v>468.03322905167005</v>
      </c>
      <c r="O37" s="931">
        <v>1536.8222452458326</v>
      </c>
      <c r="P37" s="936">
        <v>0</v>
      </c>
      <c r="Q37" s="408">
        <v>-3.8839787388766922E-4</v>
      </c>
      <c r="R37" s="408">
        <v>2.0000000000006679E-2</v>
      </c>
      <c r="S37" s="408">
        <v>-2.1252991871278937E-5</v>
      </c>
    </row>
    <row r="38" spans="1:19" s="408" customFormat="1" ht="14.25" customHeight="1">
      <c r="A38" s="1052"/>
      <c r="B38" s="899" t="s">
        <v>401</v>
      </c>
      <c r="C38" s="957">
        <v>0.7</v>
      </c>
      <c r="D38" s="958">
        <v>65.387322401999995</v>
      </c>
      <c r="E38" s="736">
        <v>964.08615720994874</v>
      </c>
      <c r="F38" s="874">
        <v>240.70063800000003</v>
      </c>
      <c r="G38" s="859">
        <v>5.1105495477965999</v>
      </c>
      <c r="H38" s="873">
        <v>1275.9846671597452</v>
      </c>
      <c r="I38" s="877">
        <v>62.7</v>
      </c>
      <c r="J38" s="872">
        <v>236.29999999999998</v>
      </c>
      <c r="K38" s="929">
        <v>121</v>
      </c>
      <c r="L38" s="959">
        <v>0</v>
      </c>
      <c r="M38" s="960">
        <v>15.899999999999999</v>
      </c>
      <c r="N38" s="876">
        <v>435.89999999999992</v>
      </c>
      <c r="O38" s="931">
        <v>1711.8846671597453</v>
      </c>
      <c r="P38" s="936">
        <v>0</v>
      </c>
      <c r="Q38" s="408">
        <v>-3.3217872896784684E-13</v>
      </c>
      <c r="R38" s="408">
        <v>-4.9737991503207013E-14</v>
      </c>
      <c r="S38" s="408">
        <v>0</v>
      </c>
    </row>
    <row r="39" spans="1:19" s="408" customFormat="1" ht="14.25" customHeight="1">
      <c r="A39" s="1052"/>
      <c r="B39" s="899" t="s">
        <v>390</v>
      </c>
      <c r="C39" s="957">
        <v>0.8</v>
      </c>
      <c r="D39" s="958">
        <v>70.008595775180311</v>
      </c>
      <c r="E39" s="736">
        <v>941.42370609023749</v>
      </c>
      <c r="F39" s="874">
        <v>232.21799999999999</v>
      </c>
      <c r="G39" s="859">
        <v>7.1527917030000046</v>
      </c>
      <c r="H39" s="873">
        <v>1251.6135043565469</v>
      </c>
      <c r="I39" s="877">
        <v>41.050000000000004</v>
      </c>
      <c r="J39" s="872">
        <v>266.79999999999995</v>
      </c>
      <c r="K39" s="929">
        <v>109.6</v>
      </c>
      <c r="L39" s="959">
        <v>0</v>
      </c>
      <c r="M39" s="960">
        <v>10.6</v>
      </c>
      <c r="N39" s="876">
        <v>428.05</v>
      </c>
      <c r="O39" s="931">
        <v>1679.6634809805473</v>
      </c>
      <c r="P39" s="936">
        <v>0</v>
      </c>
      <c r="Q39" s="408">
        <v>1.0410788129108006E-2</v>
      </c>
      <c r="R39" s="408">
        <v>5.1514348342607263E-14</v>
      </c>
      <c r="S39" s="408">
        <v>-2.337599954671532E-5</v>
      </c>
    </row>
    <row r="40" spans="1:19" s="408" customFormat="1" ht="14.25" customHeight="1">
      <c r="A40" s="1052"/>
      <c r="B40" s="899" t="s">
        <v>391</v>
      </c>
      <c r="C40" s="957">
        <v>1</v>
      </c>
      <c r="D40" s="958">
        <v>64.611232912419297</v>
      </c>
      <c r="E40" s="736">
        <v>940.84485164181899</v>
      </c>
      <c r="F40" s="874">
        <v>230.75699999999998</v>
      </c>
      <c r="G40" s="859">
        <v>11.293680615000005</v>
      </c>
      <c r="H40" s="873">
        <v>1248.4845045942216</v>
      </c>
      <c r="I40" s="877">
        <v>23.9</v>
      </c>
      <c r="J40" s="872">
        <v>266.39999999999998</v>
      </c>
      <c r="K40" s="929">
        <v>110</v>
      </c>
      <c r="L40" s="959">
        <v>0</v>
      </c>
      <c r="M40" s="960">
        <v>12</v>
      </c>
      <c r="N40" s="876">
        <v>412.3</v>
      </c>
      <c r="O40" s="931">
        <v>1660.7844826777898</v>
      </c>
      <c r="P40" s="936">
        <v>0</v>
      </c>
      <c r="Q40" s="408">
        <v>-2.2260575016792572E-2</v>
      </c>
      <c r="R40" s="408">
        <v>5.6843418860808015E-14</v>
      </c>
      <c r="S40" s="408">
        <v>-2.1916431762747379E-5</v>
      </c>
    </row>
    <row r="41" spans="1:19" s="408" customFormat="1" ht="14.25" customHeight="1">
      <c r="A41" s="1052"/>
      <c r="B41" s="899" t="s">
        <v>392</v>
      </c>
      <c r="C41" s="957">
        <v>0.8</v>
      </c>
      <c r="D41" s="958">
        <v>64.613864656419295</v>
      </c>
      <c r="E41" s="736">
        <v>948.49802834472234</v>
      </c>
      <c r="F41" s="874">
        <v>222.16200000000001</v>
      </c>
      <c r="G41" s="859">
        <v>13.713046379410835</v>
      </c>
      <c r="H41" s="873">
        <v>1249.7869393805522</v>
      </c>
      <c r="I41" s="877">
        <v>80</v>
      </c>
      <c r="J41" s="872">
        <v>265</v>
      </c>
      <c r="K41" s="929">
        <v>110.5</v>
      </c>
      <c r="L41" s="959">
        <v>0</v>
      </c>
      <c r="M41" s="960">
        <v>12.6</v>
      </c>
      <c r="N41" s="876">
        <v>468.09999999999997</v>
      </c>
      <c r="O41" s="931">
        <v>1717.8869393805521</v>
      </c>
      <c r="P41" s="936">
        <v>0</v>
      </c>
      <c r="Q41" s="408">
        <v>-2.3625545964023331E-13</v>
      </c>
      <c r="R41" s="408">
        <v>-3.3750779948604759E-14</v>
      </c>
      <c r="S41" s="408">
        <v>0</v>
      </c>
    </row>
    <row r="42" spans="1:19" s="408" customFormat="1" ht="14.25" customHeight="1">
      <c r="A42" s="1052"/>
      <c r="B42" s="899" t="s">
        <v>393</v>
      </c>
      <c r="C42" s="957">
        <v>0.96076743999999981</v>
      </c>
      <c r="D42" s="958">
        <v>71.475182941647745</v>
      </c>
      <c r="E42" s="736">
        <v>961.59001414288537</v>
      </c>
      <c r="F42" s="874">
        <v>226.49500389657999</v>
      </c>
      <c r="G42" s="859">
        <v>9.036066372495787</v>
      </c>
      <c r="H42" s="873">
        <v>1269.5570347936089</v>
      </c>
      <c r="I42" s="877">
        <v>23.817340205061768</v>
      </c>
      <c r="J42" s="872">
        <v>265.47683176757869</v>
      </c>
      <c r="K42" s="929">
        <v>111.53455278147</v>
      </c>
      <c r="L42" s="959">
        <v>0</v>
      </c>
      <c r="M42" s="960">
        <v>10.294771339059988</v>
      </c>
      <c r="N42" s="876">
        <v>411.1234960931705</v>
      </c>
      <c r="O42" s="931">
        <v>1680.6800344547239</v>
      </c>
      <c r="P42" s="936">
        <v>0</v>
      </c>
      <c r="Q42" s="408">
        <v>5.1514348342607263E-14</v>
      </c>
      <c r="R42" s="408">
        <v>4.6185277824406512E-14</v>
      </c>
      <c r="S42" s="408">
        <v>-4.9643205545635283E-4</v>
      </c>
    </row>
    <row r="43" spans="1:19" s="408" customFormat="1" ht="14.25" customHeight="1">
      <c r="A43" s="1052"/>
      <c r="B43" s="899" t="s">
        <v>394</v>
      </c>
      <c r="C43" s="957">
        <v>0.87572492500000021</v>
      </c>
      <c r="D43" s="958">
        <v>64.23011829453776</v>
      </c>
      <c r="E43" s="736">
        <v>960.17368676189687</v>
      </c>
      <c r="F43" s="874">
        <v>228.39847432861001</v>
      </c>
      <c r="G43" s="859">
        <v>3.8863228620584462</v>
      </c>
      <c r="H43" s="873">
        <v>1257.564327172103</v>
      </c>
      <c r="I43" s="877">
        <v>23.876981605061768</v>
      </c>
      <c r="J43" s="872">
        <v>266.60678203870907</v>
      </c>
      <c r="K43" s="929">
        <v>112.20613138644002</v>
      </c>
      <c r="L43" s="959">
        <v>0</v>
      </c>
      <c r="M43" s="960">
        <v>11.86561752557999</v>
      </c>
      <c r="N43" s="876">
        <v>414.55551255579076</v>
      </c>
      <c r="O43" s="931">
        <v>1672.169839727894</v>
      </c>
      <c r="P43" s="936">
        <v>0</v>
      </c>
      <c r="Q43" s="408">
        <v>-2.5313084961453569E-14</v>
      </c>
      <c r="R43" s="408">
        <v>-8.3488771451811772E-14</v>
      </c>
      <c r="S43" s="408">
        <v>5.0000000000181899E-2</v>
      </c>
    </row>
    <row r="44" spans="1:19" ht="19.5" customHeight="1">
      <c r="A44" s="402" t="s">
        <v>929</v>
      </c>
      <c r="B44" s="233"/>
      <c r="C44" s="233"/>
      <c r="D44" s="233"/>
      <c r="E44" s="233"/>
      <c r="F44" s="233"/>
      <c r="G44" s="233"/>
      <c r="H44" s="233"/>
      <c r="I44" s="233"/>
      <c r="J44" s="233"/>
      <c r="K44" s="233"/>
      <c r="L44" s="233"/>
      <c r="M44" s="233"/>
      <c r="N44" s="233"/>
      <c r="O44" s="861"/>
      <c r="P44" s="861" t="s">
        <v>930</v>
      </c>
    </row>
    <row r="45" spans="1:19">
      <c r="A45" s="403" t="s">
        <v>931</v>
      </c>
      <c r="O45" s="878"/>
      <c r="P45" s="878" t="s">
        <v>932</v>
      </c>
    </row>
    <row r="46" spans="1:19">
      <c r="A46" s="404" t="s">
        <v>933</v>
      </c>
      <c r="O46" s="878"/>
      <c r="P46" s="878" t="s">
        <v>934</v>
      </c>
    </row>
    <row r="47" spans="1:19">
      <c r="A47" s="29" t="s">
        <v>935</v>
      </c>
      <c r="P47" s="878" t="s">
        <v>936</v>
      </c>
    </row>
    <row r="49" spans="1:16">
      <c r="A49" s="405" t="s">
        <v>937</v>
      </c>
      <c r="B49" s="3"/>
      <c r="C49" s="3"/>
      <c r="D49" s="3"/>
      <c r="E49" s="3"/>
      <c r="F49" s="3"/>
      <c r="G49" s="3"/>
      <c r="H49" s="3"/>
      <c r="I49" s="3"/>
      <c r="J49" s="3"/>
      <c r="K49" s="3"/>
      <c r="L49" s="3"/>
      <c r="M49" s="3"/>
      <c r="N49" s="3"/>
      <c r="O49" s="3"/>
      <c r="P49" s="3"/>
    </row>
  </sheetData>
  <printOptions horizontalCentered="1" verticalCentered="1"/>
  <pageMargins left="0" right="0" top="0" bottom="0" header="0.5" footer="0.5"/>
  <pageSetup paperSize="9" scale="75" orientation="landscape"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47"/>
  <dimension ref="A1:S49"/>
  <sheetViews>
    <sheetView zoomScale="85" zoomScaleNormal="85" workbookViewId="0">
      <pane ySplit="11" topLeftCell="A39" activePane="bottomLeft" state="frozen"/>
      <selection activeCell="B4" sqref="B4"/>
      <selection pane="bottomLeft" activeCell="B4" sqref="B4"/>
    </sheetView>
  </sheetViews>
  <sheetFormatPr defaultRowHeight="12.75"/>
  <cols>
    <col min="1" max="2" width="9.7109375" style="29" customWidth="1"/>
    <col min="3" max="3" width="10.28515625" style="29" customWidth="1"/>
    <col min="4" max="4" width="12.7109375" style="29" customWidth="1"/>
    <col min="5" max="5" width="14" style="29" customWidth="1"/>
    <col min="6" max="6" width="14.7109375" style="29" customWidth="1"/>
    <col min="7" max="7" width="8.85546875" style="29" customWidth="1"/>
    <col min="8" max="8" width="12" style="29" customWidth="1"/>
    <col min="9" max="9" width="10.42578125" style="29" customWidth="1"/>
    <col min="10" max="10" width="12.7109375" style="29" customWidth="1"/>
    <col min="11" max="11" width="14" style="29" customWidth="1"/>
    <col min="12" max="12" width="12.7109375" style="29" customWidth="1"/>
    <col min="13" max="13" width="9" style="29" customWidth="1"/>
    <col min="14" max="14" width="10.7109375" style="29" customWidth="1"/>
    <col min="15" max="15" width="12.7109375" style="29" customWidth="1"/>
    <col min="16" max="16" width="10.7109375" style="29" customWidth="1"/>
    <col min="17" max="16384" width="9.140625" style="29"/>
  </cols>
  <sheetData>
    <row r="1" spans="1:19" s="9" customFormat="1" ht="18" customHeight="1">
      <c r="A1" s="1436" t="s">
        <v>1663</v>
      </c>
      <c r="B1" s="1113"/>
      <c r="C1" s="1113"/>
      <c r="D1" s="1113"/>
      <c r="E1" s="1113"/>
      <c r="F1" s="1113"/>
      <c r="G1" s="1113"/>
      <c r="H1" s="1113"/>
      <c r="I1" s="1113"/>
      <c r="J1" s="1113"/>
      <c r="K1" s="1113"/>
      <c r="L1" s="1113"/>
      <c r="M1" s="1113"/>
      <c r="N1" s="1113"/>
      <c r="O1" s="1113"/>
      <c r="P1" s="1113"/>
      <c r="Q1" s="31"/>
      <c r="R1" s="31"/>
      <c r="S1" s="31"/>
    </row>
    <row r="2" spans="1:19" s="9" customFormat="1" ht="18" customHeight="1">
      <c r="A2" s="1434" t="s">
        <v>908</v>
      </c>
      <c r="B2" s="1435"/>
      <c r="C2" s="1435"/>
      <c r="D2" s="1435"/>
      <c r="E2" s="1435"/>
      <c r="F2" s="1435"/>
      <c r="G2" s="1435"/>
      <c r="H2" s="1435"/>
      <c r="I2" s="1435"/>
      <c r="J2" s="1435"/>
      <c r="K2" s="1435"/>
      <c r="L2" s="1435"/>
      <c r="M2" s="1435"/>
      <c r="N2" s="1435"/>
      <c r="O2" s="1435"/>
      <c r="P2" s="1435"/>
      <c r="Q2" s="31"/>
      <c r="R2" s="31"/>
      <c r="S2" s="31"/>
    </row>
    <row r="3" spans="1:19" s="9" customFormat="1" ht="18" customHeight="1">
      <c r="A3" s="1436" t="s">
        <v>909</v>
      </c>
      <c r="B3" s="1435"/>
      <c r="C3" s="1435"/>
      <c r="D3" s="1435"/>
      <c r="E3" s="1435"/>
      <c r="F3" s="1435"/>
      <c r="G3" s="1435"/>
      <c r="H3" s="1435"/>
      <c r="I3" s="1435"/>
      <c r="J3" s="1435"/>
      <c r="K3" s="1435"/>
      <c r="L3" s="1435"/>
      <c r="M3" s="1435"/>
      <c r="N3" s="1435"/>
      <c r="O3" s="1435"/>
      <c r="P3" s="1435"/>
      <c r="Q3" s="31"/>
      <c r="R3" s="31"/>
      <c r="S3" s="31"/>
    </row>
    <row r="4" spans="1:19" s="9" customFormat="1" ht="18" customHeight="1">
      <c r="A4" s="18" t="s">
        <v>938</v>
      </c>
      <c r="B4" s="1113"/>
      <c r="C4" s="1113"/>
      <c r="D4" s="1113"/>
      <c r="E4" s="1113"/>
      <c r="F4" s="1113"/>
      <c r="G4" s="1113"/>
      <c r="H4" s="1113"/>
      <c r="I4" s="1113"/>
      <c r="J4" s="1113"/>
      <c r="K4" s="1113"/>
      <c r="L4" s="1113"/>
      <c r="M4" s="1113"/>
      <c r="N4" s="1113"/>
      <c r="O4" s="1113"/>
      <c r="P4" s="1113"/>
      <c r="Q4" s="31"/>
      <c r="R4" s="31"/>
      <c r="S4" s="31"/>
    </row>
    <row r="5" spans="1:19" ht="20.25" customHeight="1">
      <c r="A5" s="1437" t="s">
        <v>939</v>
      </c>
      <c r="B5" s="3"/>
      <c r="C5" s="3"/>
      <c r="D5" s="3"/>
      <c r="E5" s="3"/>
      <c r="F5" s="3"/>
      <c r="G5" s="3"/>
      <c r="H5" s="3"/>
      <c r="I5" s="3"/>
      <c r="J5" s="3"/>
      <c r="K5" s="3"/>
      <c r="L5" s="3"/>
      <c r="M5" s="3"/>
      <c r="N5" s="3"/>
      <c r="O5" s="3"/>
      <c r="P5" s="3"/>
    </row>
    <row r="6" spans="1:19" ht="13.5" customHeight="1">
      <c r="A6" s="9" t="s">
        <v>346</v>
      </c>
      <c r="O6" s="9"/>
      <c r="P6" s="9" t="s">
        <v>347</v>
      </c>
    </row>
    <row r="7" spans="1:19" s="52" customFormat="1" ht="23.25" customHeight="1">
      <c r="A7" s="49"/>
      <c r="B7" s="50"/>
      <c r="C7" s="281" t="s">
        <v>751</v>
      </c>
      <c r="D7" s="45"/>
      <c r="E7" s="130"/>
      <c r="F7" s="130"/>
      <c r="G7" s="130"/>
      <c r="H7" s="1438" t="s">
        <v>752</v>
      </c>
      <c r="I7" s="1439" t="s">
        <v>940</v>
      </c>
      <c r="J7" s="129"/>
      <c r="K7" s="130"/>
      <c r="L7" s="130"/>
      <c r="M7" s="130"/>
      <c r="N7" s="1438" t="s">
        <v>941</v>
      </c>
      <c r="O7" s="1440"/>
      <c r="P7" s="1440"/>
    </row>
    <row r="8" spans="1:19" s="44" customFormat="1" ht="16.5" customHeight="1">
      <c r="A8" s="392" t="s">
        <v>356</v>
      </c>
      <c r="B8" s="86"/>
      <c r="D8" s="287" t="s">
        <v>462</v>
      </c>
      <c r="E8" s="287"/>
      <c r="F8" s="287" t="s">
        <v>363</v>
      </c>
      <c r="G8" s="393"/>
      <c r="I8" s="287"/>
      <c r="J8" s="287"/>
      <c r="K8" s="393" t="s">
        <v>916</v>
      </c>
      <c r="L8" s="287" t="s">
        <v>363</v>
      </c>
      <c r="M8" s="394"/>
      <c r="O8" s="69" t="s">
        <v>754</v>
      </c>
      <c r="P8" s="287" t="s">
        <v>917</v>
      </c>
    </row>
    <row r="9" spans="1:19" s="44" customFormat="1" ht="16.5" customHeight="1">
      <c r="A9" s="68" t="s">
        <v>364</v>
      </c>
      <c r="B9" s="78"/>
      <c r="C9" s="287" t="s">
        <v>410</v>
      </c>
      <c r="D9" s="288" t="s">
        <v>708</v>
      </c>
      <c r="E9" s="288" t="s">
        <v>368</v>
      </c>
      <c r="F9" s="288" t="s">
        <v>942</v>
      </c>
      <c r="G9" s="100" t="s">
        <v>709</v>
      </c>
      <c r="H9" s="287" t="s">
        <v>943</v>
      </c>
      <c r="I9" s="287" t="s">
        <v>410</v>
      </c>
      <c r="J9" s="84" t="s">
        <v>772</v>
      </c>
      <c r="K9" s="287" t="s">
        <v>918</v>
      </c>
      <c r="L9" s="288" t="s">
        <v>942</v>
      </c>
      <c r="M9" s="394" t="s">
        <v>369</v>
      </c>
      <c r="N9" s="287" t="s">
        <v>359</v>
      </c>
      <c r="O9" s="287" t="s">
        <v>351</v>
      </c>
      <c r="P9" s="69" t="s">
        <v>919</v>
      </c>
    </row>
    <row r="10" spans="1:19" s="44" customFormat="1" ht="16.5" customHeight="1">
      <c r="A10" s="87"/>
      <c r="B10" s="78"/>
      <c r="C10" s="396"/>
      <c r="D10" s="112" t="s">
        <v>711</v>
      </c>
      <c r="E10" s="112" t="s">
        <v>443</v>
      </c>
      <c r="F10" s="112" t="s">
        <v>381</v>
      </c>
      <c r="G10" s="406"/>
      <c r="H10" s="242"/>
      <c r="I10" s="396"/>
      <c r="J10" s="112"/>
      <c r="K10" s="242" t="s">
        <v>922</v>
      </c>
      <c r="L10" s="112" t="s">
        <v>381</v>
      </c>
      <c r="M10" s="397"/>
      <c r="N10" s="242"/>
      <c r="O10" s="396" t="s">
        <v>370</v>
      </c>
      <c r="P10" s="396" t="s">
        <v>923</v>
      </c>
    </row>
    <row r="11" spans="1:19" s="44" customFormat="1" ht="16.5" customHeight="1">
      <c r="A11" s="87"/>
      <c r="B11" s="78"/>
      <c r="C11" s="396" t="s">
        <v>383</v>
      </c>
      <c r="D11" s="112" t="s">
        <v>713</v>
      </c>
      <c r="E11" s="112" t="s">
        <v>467</v>
      </c>
      <c r="F11" s="112" t="s">
        <v>388</v>
      </c>
      <c r="G11" s="112" t="s">
        <v>377</v>
      </c>
      <c r="H11" s="242" t="s">
        <v>370</v>
      </c>
      <c r="I11" s="242" t="s">
        <v>383</v>
      </c>
      <c r="J11" s="112" t="s">
        <v>713</v>
      </c>
      <c r="K11" s="69" t="s">
        <v>927</v>
      </c>
      <c r="L11" s="112" t="s">
        <v>388</v>
      </c>
      <c r="M11" s="397" t="s">
        <v>377</v>
      </c>
      <c r="N11" s="242" t="s">
        <v>370</v>
      </c>
      <c r="O11" s="242" t="s">
        <v>350</v>
      </c>
      <c r="P11" s="242" t="s">
        <v>689</v>
      </c>
    </row>
    <row r="12" spans="1:19" s="44" customFormat="1" ht="16.5" customHeight="1">
      <c r="A12" s="92"/>
      <c r="B12" s="103"/>
      <c r="C12" s="400" t="s">
        <v>740</v>
      </c>
      <c r="D12" s="146"/>
      <c r="E12" s="401"/>
      <c r="F12" s="407"/>
      <c r="G12" s="146"/>
      <c r="H12" s="145"/>
      <c r="I12" s="145"/>
      <c r="J12" s="146"/>
      <c r="K12" s="137"/>
      <c r="L12" s="123"/>
      <c r="M12" s="146"/>
      <c r="N12" s="145"/>
      <c r="O12" s="145" t="s">
        <v>739</v>
      </c>
      <c r="P12" s="145" t="s">
        <v>928</v>
      </c>
    </row>
    <row r="13" spans="1:19" s="44" customFormat="1" ht="16.5" hidden="1" customHeight="1">
      <c r="A13" s="87"/>
      <c r="B13" s="66"/>
      <c r="C13" s="398"/>
      <c r="D13" s="884"/>
      <c r="E13" s="885"/>
      <c r="F13" s="887"/>
      <c r="G13" s="112"/>
      <c r="H13" s="242"/>
      <c r="I13" s="242"/>
      <c r="J13" s="884"/>
      <c r="K13" s="80"/>
      <c r="L13" s="76"/>
      <c r="M13" s="112"/>
      <c r="N13" s="242"/>
      <c r="O13" s="242"/>
      <c r="P13" s="242"/>
    </row>
    <row r="14" spans="1:19" s="44" customFormat="1" ht="16.5" hidden="1" customHeight="1">
      <c r="A14" s="87"/>
      <c r="B14" s="66"/>
      <c r="C14" s="398"/>
      <c r="D14" s="884"/>
      <c r="E14" s="885"/>
      <c r="F14" s="887"/>
      <c r="G14" s="112"/>
      <c r="H14" s="242"/>
      <c r="I14" s="242"/>
      <c r="J14" s="884"/>
      <c r="K14" s="80"/>
      <c r="L14" s="76"/>
      <c r="M14" s="112"/>
      <c r="N14" s="242"/>
      <c r="O14" s="242"/>
      <c r="P14" s="242"/>
    </row>
    <row r="15" spans="1:19" s="44" customFormat="1" ht="19.5" customHeight="1">
      <c r="A15" s="1543">
        <v>2013</v>
      </c>
      <c r="B15" s="66"/>
      <c r="C15" s="1544">
        <v>828.24999532139384</v>
      </c>
      <c r="D15" s="1545">
        <v>83.332012355454012</v>
      </c>
      <c r="E15" s="1546">
        <v>128.26152838593217</v>
      </c>
      <c r="F15" s="1547">
        <v>86.560665097620003</v>
      </c>
      <c r="G15" s="1548">
        <v>14.937949113999998</v>
      </c>
      <c r="H15" s="1549">
        <v>1141.3421502744002</v>
      </c>
      <c r="I15" s="1549">
        <v>458.62790748500004</v>
      </c>
      <c r="J15" s="1550">
        <v>214.08353001672711</v>
      </c>
      <c r="K15" s="1551">
        <v>0</v>
      </c>
      <c r="L15" s="1552">
        <v>4.3105025580000005</v>
      </c>
      <c r="M15" s="1553">
        <v>0</v>
      </c>
      <c r="N15" s="1554">
        <v>677.02194005972717</v>
      </c>
      <c r="O15" s="1555">
        <v>1818.3440903341273</v>
      </c>
      <c r="P15" s="871">
        <v>0.5</v>
      </c>
      <c r="Q15" s="408">
        <v>1.4921397450962104E-13</v>
      </c>
      <c r="R15" s="408">
        <v>2.3980817331903381E-14</v>
      </c>
      <c r="S15" s="408">
        <v>-2.0000000000095497E-2</v>
      </c>
    </row>
    <row r="16" spans="1:19" s="44" customFormat="1" ht="14.25" customHeight="1">
      <c r="A16" s="429">
        <v>2014</v>
      </c>
      <c r="B16" s="66"/>
      <c r="C16" s="920">
        <v>177.6740946558416</v>
      </c>
      <c r="D16" s="879">
        <v>256.31341662972267</v>
      </c>
      <c r="E16" s="882">
        <v>169.67154199999999</v>
      </c>
      <c r="F16" s="933">
        <v>35.808030346312066</v>
      </c>
      <c r="G16" s="880">
        <v>49.916821896687935</v>
      </c>
      <c r="H16" s="859">
        <v>689.38390552856424</v>
      </c>
      <c r="I16" s="859">
        <v>417.17634745299995</v>
      </c>
      <c r="J16" s="934">
        <v>374.34194966295399</v>
      </c>
      <c r="K16" s="935">
        <v>0</v>
      </c>
      <c r="L16" s="926">
        <v>2.6333299999999999</v>
      </c>
      <c r="M16" s="746">
        <v>0</v>
      </c>
      <c r="N16" s="881">
        <v>794.14162711595395</v>
      </c>
      <c r="O16" s="883">
        <v>1483.5355326445183</v>
      </c>
      <c r="P16" s="936">
        <v>0</v>
      </c>
      <c r="Q16" s="408">
        <v>0</v>
      </c>
      <c r="R16" s="408">
        <v>-9.9999999999900169E-3</v>
      </c>
      <c r="S16" s="408">
        <v>1.0000000000104592E-2</v>
      </c>
    </row>
    <row r="17" spans="1:19" s="44" customFormat="1" ht="14.25" customHeight="1">
      <c r="A17" s="429">
        <v>2015</v>
      </c>
      <c r="B17" s="66"/>
      <c r="C17" s="920">
        <v>228.88728796164293</v>
      </c>
      <c r="D17" s="879">
        <v>286.19799999999998</v>
      </c>
      <c r="E17" s="882">
        <v>221.94642088394656</v>
      </c>
      <c r="F17" s="933">
        <v>89.432658631645495</v>
      </c>
      <c r="G17" s="880">
        <v>45.787290614025068</v>
      </c>
      <c r="H17" s="859">
        <v>872.24165809126009</v>
      </c>
      <c r="I17" s="859">
        <v>448.92700000000002</v>
      </c>
      <c r="J17" s="934">
        <v>140.71299999999997</v>
      </c>
      <c r="K17" s="935">
        <v>0</v>
      </c>
      <c r="L17" s="926">
        <v>5.3580000000000005</v>
      </c>
      <c r="M17" s="746">
        <v>4.3899999999999997</v>
      </c>
      <c r="N17" s="881">
        <v>599.35799999999995</v>
      </c>
      <c r="O17" s="883">
        <v>1471.6096580912599</v>
      </c>
      <c r="P17" s="936">
        <v>0</v>
      </c>
      <c r="Q17" s="408">
        <v>-9.9999999999909051E-3</v>
      </c>
      <c r="R17" s="408">
        <v>-3.0000000000039329E-2</v>
      </c>
      <c r="S17" s="408">
        <v>9.9999999998772182E-3</v>
      </c>
    </row>
    <row r="18" spans="1:19" s="44" customFormat="1" ht="14.25" customHeight="1">
      <c r="A18" s="429">
        <v>2016</v>
      </c>
      <c r="B18" s="66"/>
      <c r="C18" s="920">
        <v>621.64555634643716</v>
      </c>
      <c r="D18" s="879">
        <v>210.86665821162947</v>
      </c>
      <c r="E18" s="882">
        <v>242.18564280398834</v>
      </c>
      <c r="F18" s="933">
        <v>135.67346461222417</v>
      </c>
      <c r="G18" s="880">
        <v>60.5276914151952</v>
      </c>
      <c r="H18" s="859">
        <v>1270.9190133894742</v>
      </c>
      <c r="I18" s="859">
        <v>229.96600000000001</v>
      </c>
      <c r="J18" s="934">
        <v>29.878</v>
      </c>
      <c r="K18" s="935">
        <v>0</v>
      </c>
      <c r="L18" s="926">
        <v>8.2897783469999986</v>
      </c>
      <c r="M18" s="746">
        <v>1.04</v>
      </c>
      <c r="N18" s="881">
        <v>269.173778347</v>
      </c>
      <c r="O18" s="883">
        <v>1540.0927917364743</v>
      </c>
      <c r="P18" s="936">
        <v>8.9</v>
      </c>
      <c r="Q18" s="408">
        <v>1.9999999999917861E-2</v>
      </c>
      <c r="R18" s="408">
        <v>-1.1546319456101628E-14</v>
      </c>
      <c r="S18" s="408">
        <v>0</v>
      </c>
    </row>
    <row r="19" spans="1:19" s="44" customFormat="1" ht="14.25" customHeight="1">
      <c r="A19" s="429">
        <v>2017</v>
      </c>
      <c r="B19" s="66"/>
      <c r="C19" s="920">
        <v>502.50407615285201</v>
      </c>
      <c r="D19" s="879">
        <v>65.549000000000007</v>
      </c>
      <c r="E19" s="882">
        <v>258.07765769511997</v>
      </c>
      <c r="F19" s="933">
        <v>79.718753881003835</v>
      </c>
      <c r="G19" s="880">
        <v>28.957433020996149</v>
      </c>
      <c r="H19" s="859">
        <v>934.80692074997205</v>
      </c>
      <c r="I19" s="859">
        <v>329.57100000000003</v>
      </c>
      <c r="J19" s="934">
        <v>25.216000000000001</v>
      </c>
      <c r="K19" s="935">
        <v>4.0000000000000001E-3</v>
      </c>
      <c r="L19" s="926">
        <v>2.96</v>
      </c>
      <c r="M19" s="746">
        <v>1.71</v>
      </c>
      <c r="N19" s="881">
        <v>359.46100000000001</v>
      </c>
      <c r="O19" s="883">
        <v>1294.2679207499718</v>
      </c>
      <c r="P19" s="936">
        <v>0</v>
      </c>
      <c r="Q19" s="408">
        <v>1.1368683772161603E-13</v>
      </c>
      <c r="R19" s="408">
        <v>-1.4210854715202004E-14</v>
      </c>
      <c r="S19" s="408">
        <v>0</v>
      </c>
    </row>
    <row r="20" spans="1:19" s="378" customFormat="1" ht="14.25" customHeight="1">
      <c r="A20" s="429">
        <v>2018</v>
      </c>
      <c r="B20" s="1556"/>
      <c r="C20" s="1557">
        <v>519.93153725181548</v>
      </c>
      <c r="D20" s="1558">
        <v>53.591862137000007</v>
      </c>
      <c r="E20" s="1559">
        <v>222.623177791442</v>
      </c>
      <c r="F20" s="1560">
        <v>96.1531377137063</v>
      </c>
      <c r="G20" s="1561">
        <v>14.426666385293691</v>
      </c>
      <c r="H20" s="1557">
        <v>906.72638127925745</v>
      </c>
      <c r="I20" s="1557">
        <v>398.91481880213291</v>
      </c>
      <c r="J20" s="1562">
        <v>42.621000000000002</v>
      </c>
      <c r="K20" s="1563">
        <v>4.0000000000000001E-3</v>
      </c>
      <c r="L20" s="1562">
        <v>4.5670000000000002</v>
      </c>
      <c r="M20" s="1564">
        <v>5.2221811978670498</v>
      </c>
      <c r="N20" s="1565">
        <v>451.32900000000001</v>
      </c>
      <c r="O20" s="1566">
        <v>1358.0353812792571</v>
      </c>
      <c r="P20" s="936">
        <v>0</v>
      </c>
      <c r="Q20" s="408">
        <v>-4.7961634663806763E-14</v>
      </c>
      <c r="R20" s="408">
        <v>4.2632564145606011E-14</v>
      </c>
      <c r="S20" s="408">
        <v>-2.0000000000379714E-2</v>
      </c>
    </row>
    <row r="21" spans="1:19" s="378" customFormat="1" ht="14.25" customHeight="1">
      <c r="A21" s="429">
        <v>2019</v>
      </c>
      <c r="B21" s="1556"/>
      <c r="C21" s="1557">
        <v>378.85739584516273</v>
      </c>
      <c r="D21" s="1558">
        <v>92.72399999999999</v>
      </c>
      <c r="E21" s="1559">
        <v>211.31852858888487</v>
      </c>
      <c r="F21" s="1560">
        <v>129.88868868643104</v>
      </c>
      <c r="G21" s="1561">
        <v>32.53535316127536</v>
      </c>
      <c r="H21" s="1557">
        <v>845.31396628175412</v>
      </c>
      <c r="I21" s="1557">
        <v>418.69491924500005</v>
      </c>
      <c r="J21" s="1562">
        <v>141.69500000000002</v>
      </c>
      <c r="K21" s="1563">
        <v>0</v>
      </c>
      <c r="L21" s="1562">
        <v>3.871</v>
      </c>
      <c r="M21" s="1564">
        <v>5.4079056029999997</v>
      </c>
      <c r="N21" s="1565">
        <v>569.66882484799987</v>
      </c>
      <c r="O21" s="1566">
        <v>1414.9827911297541</v>
      </c>
      <c r="P21" s="936">
        <v>0</v>
      </c>
      <c r="Q21" s="408">
        <v>-9.9999999998701128E-3</v>
      </c>
      <c r="R21" s="408">
        <v>-2.007283228522283E-13</v>
      </c>
      <c r="S21" s="408">
        <v>0</v>
      </c>
    </row>
    <row r="22" spans="1:19" s="378" customFormat="1" ht="14.25" customHeight="1">
      <c r="A22" s="844">
        <v>2020</v>
      </c>
      <c r="B22" s="1567"/>
      <c r="C22" s="1568">
        <v>228.1280877787494</v>
      </c>
      <c r="D22" s="1569">
        <v>148.49605688999998</v>
      </c>
      <c r="E22" s="1570">
        <v>8.4</v>
      </c>
      <c r="F22" s="1571">
        <v>339.05228947759099</v>
      </c>
      <c r="G22" s="1572">
        <v>13.332620790098257</v>
      </c>
      <c r="H22" s="1568">
        <v>737.40905493643868</v>
      </c>
      <c r="I22" s="1568">
        <v>354.89112462628555</v>
      </c>
      <c r="J22" s="1573">
        <v>342.63294310999999</v>
      </c>
      <c r="K22" s="1574">
        <v>0</v>
      </c>
      <c r="L22" s="1573">
        <v>2.82</v>
      </c>
      <c r="M22" s="1575">
        <v>3.66</v>
      </c>
      <c r="N22" s="1576">
        <v>703.98406773628562</v>
      </c>
      <c r="O22" s="1577">
        <v>1441.3931226727243</v>
      </c>
      <c r="P22" s="1578">
        <v>0</v>
      </c>
      <c r="Q22" s="408">
        <v>4.6185277824406512E-14</v>
      </c>
      <c r="R22" s="408">
        <v>-1.9999999999906759E-2</v>
      </c>
      <c r="S22" s="408">
        <v>0</v>
      </c>
    </row>
    <row r="23" spans="1:19" s="378" customFormat="1" ht="20.25" customHeight="1">
      <c r="A23" s="429">
        <v>2019</v>
      </c>
      <c r="B23" s="814" t="s">
        <v>216</v>
      </c>
      <c r="C23" s="1579">
        <v>216.14006443351155</v>
      </c>
      <c r="D23" s="1580">
        <v>50.855000000000004</v>
      </c>
      <c r="E23" s="1581">
        <v>217.60184858048268</v>
      </c>
      <c r="F23" s="761">
        <v>117.1077588355808</v>
      </c>
      <c r="G23" s="1582">
        <v>27.622397989592272</v>
      </c>
      <c r="H23" s="789">
        <v>629.32706983916728</v>
      </c>
      <c r="I23" s="789">
        <v>431.24092638880137</v>
      </c>
      <c r="J23" s="1583">
        <v>227.31100000000001</v>
      </c>
      <c r="K23" s="1584">
        <v>0</v>
      </c>
      <c r="L23" s="1585">
        <v>2.4609999999999999</v>
      </c>
      <c r="M23" s="1443">
        <v>5.380073611198668</v>
      </c>
      <c r="N23" s="1586">
        <v>666.39300000000014</v>
      </c>
      <c r="O23" s="1587">
        <v>1295.7200698391673</v>
      </c>
      <c r="P23" s="936">
        <v>0</v>
      </c>
      <c r="Q23" s="408">
        <v>-4.2632564145606011E-14</v>
      </c>
      <c r="R23" s="408">
        <v>9.7699626167013776E-14</v>
      </c>
      <c r="S23" s="408">
        <v>0</v>
      </c>
    </row>
    <row r="24" spans="1:19" s="378" customFormat="1" ht="14.25" customHeight="1">
      <c r="A24" s="429"/>
      <c r="B24" s="814" t="s">
        <v>217</v>
      </c>
      <c r="C24" s="1579">
        <v>378.85739584516273</v>
      </c>
      <c r="D24" s="1580">
        <v>92.72399999999999</v>
      </c>
      <c r="E24" s="1581">
        <v>211.31852858888487</v>
      </c>
      <c r="F24" s="761">
        <v>129.88868868643104</v>
      </c>
      <c r="G24" s="1582">
        <v>32.53535316127536</v>
      </c>
      <c r="H24" s="789">
        <v>845.31396628175412</v>
      </c>
      <c r="I24" s="789">
        <v>418.69491924500005</v>
      </c>
      <c r="J24" s="1583">
        <v>141.69500000000002</v>
      </c>
      <c r="K24" s="1584">
        <v>0</v>
      </c>
      <c r="L24" s="1585">
        <v>3.871</v>
      </c>
      <c r="M24" s="1443">
        <v>5.4079056029999997</v>
      </c>
      <c r="N24" s="1586">
        <v>569.66882484799987</v>
      </c>
      <c r="O24" s="1587">
        <v>1414.9827911297541</v>
      </c>
      <c r="P24" s="936">
        <v>0</v>
      </c>
      <c r="Q24" s="408">
        <v>-9.9999999998701128E-3</v>
      </c>
      <c r="R24" s="408">
        <v>-2.007283228522283E-13</v>
      </c>
      <c r="S24" s="408">
        <v>0</v>
      </c>
    </row>
    <row r="25" spans="1:19" s="378" customFormat="1" ht="21" customHeight="1">
      <c r="A25" s="429">
        <v>2020</v>
      </c>
      <c r="B25" s="814" t="s">
        <v>214</v>
      </c>
      <c r="C25" s="1579">
        <v>262.76152296951693</v>
      </c>
      <c r="D25" s="1580">
        <v>47.035999999999987</v>
      </c>
      <c r="E25" s="1581">
        <v>216.47369457704193</v>
      </c>
      <c r="F25" s="761">
        <v>132.60098109133105</v>
      </c>
      <c r="G25" s="1582">
        <v>18.765960863034657</v>
      </c>
      <c r="H25" s="789">
        <v>677.65815950092451</v>
      </c>
      <c r="I25" s="789">
        <v>475.95328516934893</v>
      </c>
      <c r="J25" s="1583">
        <v>342.39100000000002</v>
      </c>
      <c r="K25" s="1584">
        <v>0</v>
      </c>
      <c r="L25" s="1585">
        <v>4.9672960000000002</v>
      </c>
      <c r="M25" s="1443">
        <v>5.5392355183078505</v>
      </c>
      <c r="N25" s="1586">
        <v>828.85081668765667</v>
      </c>
      <c r="O25" s="1587">
        <v>1506.5589761885813</v>
      </c>
      <c r="P25" s="936">
        <v>0</v>
      </c>
      <c r="Q25" s="408">
        <v>1.9999999999946283E-2</v>
      </c>
      <c r="R25" s="408">
        <v>-1.2612133559741778E-13</v>
      </c>
      <c r="S25" s="408">
        <v>5.0000000000068212E-2</v>
      </c>
    </row>
    <row r="26" spans="1:19" s="378" customFormat="1" ht="14.25" customHeight="1">
      <c r="A26" s="429"/>
      <c r="B26" s="814" t="s">
        <v>215</v>
      </c>
      <c r="C26" s="1579">
        <v>445.39843591145228</v>
      </c>
      <c r="D26" s="1580">
        <v>69.034000000000006</v>
      </c>
      <c r="E26" s="1581">
        <v>211.19183605543748</v>
      </c>
      <c r="F26" s="761">
        <v>141.55098767741623</v>
      </c>
      <c r="G26" s="1582">
        <v>23.137978042281347</v>
      </c>
      <c r="H26" s="789">
        <v>890.31323768658729</v>
      </c>
      <c r="I26" s="789">
        <v>463.11398539999999</v>
      </c>
      <c r="J26" s="1583">
        <v>206.81207294999999</v>
      </c>
      <c r="K26" s="1584">
        <v>0</v>
      </c>
      <c r="L26" s="1585">
        <v>4.8537303439999997</v>
      </c>
      <c r="M26" s="1443">
        <v>4.1997207650000004</v>
      </c>
      <c r="N26" s="1586">
        <v>678.97950945900004</v>
      </c>
      <c r="O26" s="1587">
        <v>1569.2927471455871</v>
      </c>
      <c r="P26" s="936">
        <v>0</v>
      </c>
      <c r="Q26" s="408">
        <v>-4.2632564145606011E-14</v>
      </c>
      <c r="R26" s="408">
        <v>6.4837024638109142E-14</v>
      </c>
      <c r="S26" s="408">
        <v>0</v>
      </c>
    </row>
    <row r="27" spans="1:19" s="378" customFormat="1" ht="14.25" customHeight="1">
      <c r="A27" s="429"/>
      <c r="B27" s="814" t="s">
        <v>216</v>
      </c>
      <c r="C27" s="1579">
        <v>294.17464960529628</v>
      </c>
      <c r="D27" s="1580">
        <v>126.92100000000001</v>
      </c>
      <c r="E27" s="1581">
        <v>192.63883568994063</v>
      </c>
      <c r="F27" s="761">
        <v>148.48610415494136</v>
      </c>
      <c r="G27" s="1582">
        <v>11.835749143694159</v>
      </c>
      <c r="H27" s="789">
        <v>774.03633859387264</v>
      </c>
      <c r="I27" s="789">
        <v>471.90899999999988</v>
      </c>
      <c r="J27" s="1583">
        <v>216.46199999999999</v>
      </c>
      <c r="K27" s="1584">
        <v>0</v>
      </c>
      <c r="L27" s="1585">
        <v>2.1419999999999999</v>
      </c>
      <c r="M27" s="1443">
        <v>4.6670505809999998</v>
      </c>
      <c r="N27" s="1586">
        <v>695.18005058099993</v>
      </c>
      <c r="O27" s="1587">
        <v>1469.2363891748721</v>
      </c>
      <c r="P27" s="936">
        <v>0</v>
      </c>
      <c r="Q27" s="408">
        <v>-1.9999999999782858E-2</v>
      </c>
      <c r="R27" s="408">
        <v>6.5725203057809267E-14</v>
      </c>
      <c r="S27" s="408">
        <v>1.9999999999527063E-2</v>
      </c>
    </row>
    <row r="28" spans="1:19" s="378" customFormat="1" ht="14.25" customHeight="1">
      <c r="A28" s="429"/>
      <c r="B28" s="814" t="s">
        <v>217</v>
      </c>
      <c r="C28" s="1579">
        <v>228.1280877787494</v>
      </c>
      <c r="D28" s="1580">
        <v>148.49605688999998</v>
      </c>
      <c r="E28" s="1581">
        <v>8.4</v>
      </c>
      <c r="F28" s="761">
        <v>339.05228947759099</v>
      </c>
      <c r="G28" s="1582">
        <v>13.332620790098257</v>
      </c>
      <c r="H28" s="789">
        <v>737.40905493643868</v>
      </c>
      <c r="I28" s="789">
        <v>354.89112462628555</v>
      </c>
      <c r="J28" s="1583">
        <v>342.63294310999999</v>
      </c>
      <c r="K28" s="1584">
        <v>0</v>
      </c>
      <c r="L28" s="1585">
        <v>2.82</v>
      </c>
      <c r="M28" s="1443">
        <v>3.66</v>
      </c>
      <c r="N28" s="1586">
        <v>703.98406773628562</v>
      </c>
      <c r="O28" s="1587">
        <v>1441.3931226727243</v>
      </c>
      <c r="P28" s="936">
        <v>0</v>
      </c>
      <c r="Q28" s="408">
        <v>4.6185277824406512E-14</v>
      </c>
      <c r="R28" s="408">
        <v>-1.9999999999906759E-2</v>
      </c>
      <c r="S28" s="408">
        <v>0</v>
      </c>
    </row>
    <row r="29" spans="1:19" s="378" customFormat="1" ht="21" customHeight="1">
      <c r="A29" s="429">
        <v>2021</v>
      </c>
      <c r="B29" s="814" t="s">
        <v>214</v>
      </c>
      <c r="C29" s="1579">
        <v>310.69907166436712</v>
      </c>
      <c r="D29" s="1580">
        <v>138.03440000000001</v>
      </c>
      <c r="E29" s="1581">
        <v>133.19999999999999</v>
      </c>
      <c r="F29" s="761">
        <v>322.49766021010396</v>
      </c>
      <c r="G29" s="1582">
        <v>11.210989812875155</v>
      </c>
      <c r="H29" s="789">
        <v>915.64212168734616</v>
      </c>
      <c r="I29" s="789">
        <v>278.05800000000005</v>
      </c>
      <c r="J29" s="1583">
        <v>299.63600000000002</v>
      </c>
      <c r="K29" s="1584">
        <v>0</v>
      </c>
      <c r="L29" s="1585">
        <v>3.9809999999999999</v>
      </c>
      <c r="M29" s="1443">
        <v>3.7</v>
      </c>
      <c r="N29" s="1586">
        <v>585.39499999999998</v>
      </c>
      <c r="O29" s="1587">
        <v>1501.0371216873464</v>
      </c>
      <c r="P29" s="936">
        <v>0</v>
      </c>
      <c r="Q29" s="408">
        <v>-7.1054273576010019E-14</v>
      </c>
      <c r="R29" s="408">
        <v>1.9999999999908091E-2</v>
      </c>
      <c r="S29" s="408">
        <v>0</v>
      </c>
    </row>
    <row r="30" spans="1:19" s="378" customFormat="1" ht="14.25" customHeight="1">
      <c r="A30" s="844"/>
      <c r="B30" s="1567" t="s">
        <v>215</v>
      </c>
      <c r="C30" s="1568">
        <v>376.95419145069258</v>
      </c>
      <c r="D30" s="1569">
        <v>111.99670550140704</v>
      </c>
      <c r="E30" s="1570">
        <v>8.2538450869999984</v>
      </c>
      <c r="F30" s="1571">
        <v>327.64166330976838</v>
      </c>
      <c r="G30" s="1572">
        <v>8.0413816003701086</v>
      </c>
      <c r="H30" s="1568">
        <v>832.89778694923814</v>
      </c>
      <c r="I30" s="1568">
        <v>197.70770341782872</v>
      </c>
      <c r="J30" s="1573">
        <v>370.23214371756796</v>
      </c>
      <c r="K30" s="1574">
        <v>0</v>
      </c>
      <c r="L30" s="1573">
        <v>4.9260000000000002</v>
      </c>
      <c r="M30" s="1575">
        <v>0.25623275456</v>
      </c>
      <c r="N30" s="1576">
        <v>573.1120798899567</v>
      </c>
      <c r="O30" s="1577">
        <v>1406.0098668391947</v>
      </c>
      <c r="P30" s="1578">
        <v>0</v>
      </c>
      <c r="Q30" s="408">
        <v>1.0000000000069065E-2</v>
      </c>
      <c r="R30" s="408">
        <v>-9.9999999999864086E-3</v>
      </c>
      <c r="S30" s="408">
        <v>0</v>
      </c>
    </row>
    <row r="31" spans="1:19" s="408" customFormat="1" ht="20.25" customHeight="1">
      <c r="A31" s="898">
        <v>2020</v>
      </c>
      <c r="B31" s="899" t="s">
        <v>394</v>
      </c>
      <c r="C31" s="920">
        <v>486.19110334066772</v>
      </c>
      <c r="D31" s="879">
        <v>107.696</v>
      </c>
      <c r="E31" s="882">
        <v>178.51701046622375</v>
      </c>
      <c r="F31" s="933">
        <v>144.1817386722991</v>
      </c>
      <c r="G31" s="880">
        <v>26.141903308699863</v>
      </c>
      <c r="H31" s="859">
        <v>942.73775578789048</v>
      </c>
      <c r="I31" s="859">
        <v>489.00635109999996</v>
      </c>
      <c r="J31" s="934">
        <v>135.79899999999998</v>
      </c>
      <c r="K31" s="935">
        <v>0</v>
      </c>
      <c r="L31" s="926">
        <v>1.593</v>
      </c>
      <c r="M31" s="746">
        <v>3.6</v>
      </c>
      <c r="N31" s="881">
        <v>629.99835109999992</v>
      </c>
      <c r="O31" s="883">
        <v>1572.7361068878904</v>
      </c>
      <c r="P31" s="936">
        <v>0</v>
      </c>
      <c r="Q31" s="408">
        <v>1.0000000000008669E-2</v>
      </c>
      <c r="R31" s="408">
        <v>-1.6431300764452317E-14</v>
      </c>
      <c r="S31" s="408">
        <v>0</v>
      </c>
    </row>
    <row r="32" spans="1:19" s="408" customFormat="1" ht="14.25" customHeight="1">
      <c r="A32" s="1052"/>
      <c r="B32" s="899" t="s">
        <v>395</v>
      </c>
      <c r="C32" s="920">
        <v>335.12273336373744</v>
      </c>
      <c r="D32" s="879">
        <v>126.82800000000002</v>
      </c>
      <c r="E32" s="882">
        <v>182.31878172847669</v>
      </c>
      <c r="F32" s="933">
        <v>145.81319144443734</v>
      </c>
      <c r="G32" s="880">
        <v>25.059341721311519</v>
      </c>
      <c r="H32" s="859">
        <v>815.1120482579629</v>
      </c>
      <c r="I32" s="859">
        <v>488.57055370285599</v>
      </c>
      <c r="J32" s="934">
        <v>145.90126666666666</v>
      </c>
      <c r="K32" s="935">
        <v>0</v>
      </c>
      <c r="L32" s="926">
        <v>2.29</v>
      </c>
      <c r="M32" s="746">
        <v>4.2438308820000001</v>
      </c>
      <c r="N32" s="881">
        <v>641.00565125152264</v>
      </c>
      <c r="O32" s="883">
        <v>1456.1176995094856</v>
      </c>
      <c r="P32" s="936">
        <v>0</v>
      </c>
      <c r="Q32" s="408">
        <v>-3.0000000000121929E-2</v>
      </c>
      <c r="R32" s="408">
        <v>-1.0658141036401503E-14</v>
      </c>
      <c r="S32" s="408">
        <v>0</v>
      </c>
    </row>
    <row r="33" spans="1:19" s="408" customFormat="1" ht="14.25" customHeight="1">
      <c r="A33" s="1052"/>
      <c r="B33" s="899" t="s">
        <v>396</v>
      </c>
      <c r="C33" s="920">
        <v>294.17464960529628</v>
      </c>
      <c r="D33" s="879">
        <v>126.92100000000001</v>
      </c>
      <c r="E33" s="882">
        <v>192.63883568994063</v>
      </c>
      <c r="F33" s="933">
        <v>148.48610415494136</v>
      </c>
      <c r="G33" s="880">
        <v>11.835749143694159</v>
      </c>
      <c r="H33" s="859">
        <v>774.03633859387264</v>
      </c>
      <c r="I33" s="859">
        <v>471.90899999999988</v>
      </c>
      <c r="J33" s="934">
        <v>216.46199999999999</v>
      </c>
      <c r="K33" s="935">
        <v>0</v>
      </c>
      <c r="L33" s="926">
        <v>2.1419999999999999</v>
      </c>
      <c r="M33" s="746">
        <v>4.6670505809999998</v>
      </c>
      <c r="N33" s="881">
        <v>695.18005058099993</v>
      </c>
      <c r="O33" s="883">
        <v>1469.2363891748721</v>
      </c>
      <c r="P33" s="936">
        <v>0</v>
      </c>
      <c r="Q33" s="408">
        <v>-1.9999999999782858E-2</v>
      </c>
      <c r="R33" s="408">
        <v>6.5725203057809267E-14</v>
      </c>
      <c r="S33" s="408">
        <v>1.9999999999527063E-2</v>
      </c>
    </row>
    <row r="34" spans="1:19" s="408" customFormat="1" ht="14.25" customHeight="1">
      <c r="A34" s="1052"/>
      <c r="B34" s="899" t="s">
        <v>397</v>
      </c>
      <c r="C34" s="920">
        <v>319.59965433122471</v>
      </c>
      <c r="D34" s="879">
        <v>122.56199999999998</v>
      </c>
      <c r="E34" s="882">
        <v>192.73883568994063</v>
      </c>
      <c r="F34" s="933">
        <v>150.40594196056105</v>
      </c>
      <c r="G34" s="880">
        <v>11.568624976424427</v>
      </c>
      <c r="H34" s="859">
        <v>796.87505695815082</v>
      </c>
      <c r="I34" s="859">
        <v>404.48735605722243</v>
      </c>
      <c r="J34" s="934">
        <v>255.453</v>
      </c>
      <c r="K34" s="935">
        <v>0</v>
      </c>
      <c r="L34" s="926">
        <v>2.2010000000000001</v>
      </c>
      <c r="M34" s="746">
        <v>3.7392795090000002</v>
      </c>
      <c r="N34" s="881">
        <v>665.88063556622251</v>
      </c>
      <c r="O34" s="883">
        <v>1462.7556925243732</v>
      </c>
      <c r="P34" s="936">
        <v>0</v>
      </c>
      <c r="Q34" s="408">
        <v>4.6185277824406512E-14</v>
      </c>
      <c r="R34" s="408">
        <v>7.7715611723760958E-14</v>
      </c>
      <c r="S34" s="408">
        <v>0</v>
      </c>
    </row>
    <row r="35" spans="1:19" s="408" customFormat="1" ht="14.25" customHeight="1">
      <c r="A35" s="1052"/>
      <c r="B35" s="899" t="s">
        <v>398</v>
      </c>
      <c r="C35" s="920">
        <v>263.95776098399858</v>
      </c>
      <c r="D35" s="879">
        <v>138.708</v>
      </c>
      <c r="E35" s="882">
        <v>192.73883568994063</v>
      </c>
      <c r="F35" s="933">
        <v>151.90652258484019</v>
      </c>
      <c r="G35" s="880">
        <v>13.223686926865252</v>
      </c>
      <c r="H35" s="859">
        <v>760.5348061856447</v>
      </c>
      <c r="I35" s="859">
        <v>381.69042217511884</v>
      </c>
      <c r="J35" s="934">
        <v>297.76900000000001</v>
      </c>
      <c r="K35" s="935">
        <v>0</v>
      </c>
      <c r="L35" s="926">
        <v>2.6880000000000002</v>
      </c>
      <c r="M35" s="746">
        <v>4.2483033052968571</v>
      </c>
      <c r="N35" s="881">
        <v>686.39572548041554</v>
      </c>
      <c r="O35" s="883">
        <v>1446.9305316660602</v>
      </c>
      <c r="P35" s="936">
        <v>0</v>
      </c>
      <c r="Q35" s="408">
        <v>7.460698725481052E-14</v>
      </c>
      <c r="R35" s="408">
        <v>-1.6786572132332367E-13</v>
      </c>
      <c r="S35" s="408">
        <v>0</v>
      </c>
    </row>
    <row r="36" spans="1:19" s="408" customFormat="1" ht="14.25" customHeight="1">
      <c r="A36" s="1052"/>
      <c r="B36" s="899" t="s">
        <v>399</v>
      </c>
      <c r="C36" s="920">
        <v>228.1280877787494</v>
      </c>
      <c r="D36" s="879">
        <v>148.49605688999998</v>
      </c>
      <c r="E36" s="882">
        <v>8.4</v>
      </c>
      <c r="F36" s="933">
        <v>339.05228947759099</v>
      </c>
      <c r="G36" s="880">
        <v>13.332620790098257</v>
      </c>
      <c r="H36" s="859">
        <v>737.40905493643868</v>
      </c>
      <c r="I36" s="859">
        <v>354.89112462628555</v>
      </c>
      <c r="J36" s="934">
        <v>342.63294310999999</v>
      </c>
      <c r="K36" s="935">
        <v>0</v>
      </c>
      <c r="L36" s="926">
        <v>2.82</v>
      </c>
      <c r="M36" s="746">
        <v>3.66</v>
      </c>
      <c r="N36" s="881">
        <v>703.98406773628562</v>
      </c>
      <c r="O36" s="883">
        <v>1441.3931226727243</v>
      </c>
      <c r="P36" s="936">
        <v>0</v>
      </c>
      <c r="Q36" s="408">
        <v>4.6185277824406512E-14</v>
      </c>
      <c r="R36" s="408">
        <v>-1.9999999999906759E-2</v>
      </c>
      <c r="S36" s="408">
        <v>0</v>
      </c>
    </row>
    <row r="37" spans="1:19" s="408" customFormat="1" ht="20.25" customHeight="1">
      <c r="A37" s="1052">
        <v>2021</v>
      </c>
      <c r="B37" s="899" t="s">
        <v>400</v>
      </c>
      <c r="C37" s="920">
        <v>190.18300406793088</v>
      </c>
      <c r="D37" s="879">
        <v>144.50700000000003</v>
      </c>
      <c r="E37" s="882">
        <v>8.6</v>
      </c>
      <c r="F37" s="933">
        <v>339.60609627172039</v>
      </c>
      <c r="G37" s="880">
        <v>17.399411379155705</v>
      </c>
      <c r="H37" s="859">
        <v>700.29551171880712</v>
      </c>
      <c r="I37" s="859">
        <v>345.51929861991101</v>
      </c>
      <c r="J37" s="934">
        <v>352.46300000000002</v>
      </c>
      <c r="K37" s="935">
        <v>0</v>
      </c>
      <c r="L37" s="926">
        <v>2.8879999999999999</v>
      </c>
      <c r="M37" s="746">
        <v>3.8</v>
      </c>
      <c r="N37" s="881">
        <v>704.67029861991102</v>
      </c>
      <c r="O37" s="883">
        <v>1404.9658103387178</v>
      </c>
      <c r="P37" s="936">
        <v>0</v>
      </c>
      <c r="Q37" s="408">
        <v>1.1723955140041653E-13</v>
      </c>
      <c r="R37" s="408">
        <v>-1.1546319456101628E-14</v>
      </c>
      <c r="S37" s="408">
        <v>0</v>
      </c>
    </row>
    <row r="38" spans="1:19" s="408" customFormat="1" ht="14.25" customHeight="1">
      <c r="A38" s="1052"/>
      <c r="B38" s="899" t="s">
        <v>401</v>
      </c>
      <c r="C38" s="920">
        <v>198.56621640130345</v>
      </c>
      <c r="D38" s="879">
        <v>136.399</v>
      </c>
      <c r="E38" s="882">
        <v>140.92492900000002</v>
      </c>
      <c r="F38" s="933">
        <v>343.73718943614091</v>
      </c>
      <c r="G38" s="880">
        <v>15.256081302176161</v>
      </c>
      <c r="H38" s="859">
        <v>834.88341613962052</v>
      </c>
      <c r="I38" s="859">
        <v>321.67799999999994</v>
      </c>
      <c r="J38" s="934">
        <v>350.976</v>
      </c>
      <c r="K38" s="935">
        <v>0</v>
      </c>
      <c r="L38" s="926">
        <v>3.109</v>
      </c>
      <c r="M38" s="746">
        <v>4.5</v>
      </c>
      <c r="N38" s="881">
        <v>680.26300000000003</v>
      </c>
      <c r="O38" s="883">
        <v>1515.1764161396206</v>
      </c>
      <c r="P38" s="936">
        <v>0</v>
      </c>
      <c r="Q38" s="408">
        <v>-1.9539925233402755E-14</v>
      </c>
      <c r="R38" s="408">
        <v>9.4146912488213275E-14</v>
      </c>
      <c r="S38" s="408">
        <v>3.0000000000086402E-2</v>
      </c>
    </row>
    <row r="39" spans="1:19" s="408" customFormat="1" ht="14.25" customHeight="1">
      <c r="A39" s="1052"/>
      <c r="B39" s="899" t="s">
        <v>390</v>
      </c>
      <c r="C39" s="920">
        <v>310.69907166436712</v>
      </c>
      <c r="D39" s="879">
        <v>138.03440000000001</v>
      </c>
      <c r="E39" s="882">
        <v>133.19999999999999</v>
      </c>
      <c r="F39" s="933">
        <v>322.49766021010396</v>
      </c>
      <c r="G39" s="880">
        <v>11.210989812875155</v>
      </c>
      <c r="H39" s="859">
        <v>915.64212168734616</v>
      </c>
      <c r="I39" s="859">
        <v>278.05800000000005</v>
      </c>
      <c r="J39" s="934">
        <v>299.63600000000002</v>
      </c>
      <c r="K39" s="935">
        <v>0</v>
      </c>
      <c r="L39" s="926">
        <v>3.9809999999999999</v>
      </c>
      <c r="M39" s="746">
        <v>3.7</v>
      </c>
      <c r="N39" s="881">
        <v>585.39499999999998</v>
      </c>
      <c r="O39" s="883">
        <v>1501.0371216873464</v>
      </c>
      <c r="P39" s="936">
        <v>0</v>
      </c>
      <c r="Q39" s="408">
        <v>-7.1054273576010019E-14</v>
      </c>
      <c r="R39" s="408">
        <v>1.9999999999908091E-2</v>
      </c>
      <c r="S39" s="408">
        <v>0</v>
      </c>
    </row>
    <row r="40" spans="1:19" s="408" customFormat="1" ht="14.25" customHeight="1">
      <c r="A40" s="1052"/>
      <c r="B40" s="899" t="s">
        <v>391</v>
      </c>
      <c r="C40" s="920">
        <v>273.81115580000733</v>
      </c>
      <c r="D40" s="879">
        <v>143.41300000000001</v>
      </c>
      <c r="E40" s="882">
        <v>8.8000000000000007</v>
      </c>
      <c r="F40" s="933">
        <v>319.10732687778233</v>
      </c>
      <c r="G40" s="880">
        <v>8.4060000000000006</v>
      </c>
      <c r="H40" s="859">
        <v>753.53748267778963</v>
      </c>
      <c r="I40" s="859">
        <v>245.43999999999997</v>
      </c>
      <c r="J40" s="934">
        <v>364.75700000000006</v>
      </c>
      <c r="K40" s="935">
        <v>0</v>
      </c>
      <c r="L40" s="926">
        <v>4.3609999999999998</v>
      </c>
      <c r="M40" s="746">
        <v>2.8000000000000003</v>
      </c>
      <c r="N40" s="881">
        <v>617.35799999999995</v>
      </c>
      <c r="O40" s="883">
        <v>1370.8954826777897</v>
      </c>
      <c r="P40" s="936">
        <v>0</v>
      </c>
      <c r="Q40" s="408">
        <v>-5.1514348342607263E-14</v>
      </c>
      <c r="R40" s="408">
        <v>-5.5511151231257827E-14</v>
      </c>
      <c r="S40" s="408">
        <v>0</v>
      </c>
    </row>
    <row r="41" spans="1:19" s="408" customFormat="1" ht="14.25" customHeight="1">
      <c r="A41" s="1052"/>
      <c r="B41" s="899" t="s">
        <v>392</v>
      </c>
      <c r="C41" s="920">
        <v>333.1901525970008</v>
      </c>
      <c r="D41" s="879">
        <v>134.3733</v>
      </c>
      <c r="E41" s="882">
        <v>8.6</v>
      </c>
      <c r="F41" s="933">
        <v>322.44140805689545</v>
      </c>
      <c r="G41" s="880">
        <v>10.11936371</v>
      </c>
      <c r="H41" s="859">
        <v>808.72422436389627</v>
      </c>
      <c r="I41" s="859">
        <v>235.17699999999999</v>
      </c>
      <c r="J41" s="934">
        <v>386.78000000000009</v>
      </c>
      <c r="K41" s="935">
        <v>0</v>
      </c>
      <c r="L41" s="926">
        <v>4.6790000000000003</v>
      </c>
      <c r="M41" s="746">
        <v>3.2</v>
      </c>
      <c r="N41" s="881">
        <v>629.85599999999999</v>
      </c>
      <c r="O41" s="883">
        <v>1438.5602243638964</v>
      </c>
      <c r="P41" s="936">
        <v>0</v>
      </c>
      <c r="Q41" s="408">
        <v>-4.0856207306205761E-14</v>
      </c>
      <c r="R41" s="408">
        <v>1.9999999999886775E-2</v>
      </c>
      <c r="S41" s="408">
        <v>-1.9999999999868123E-2</v>
      </c>
    </row>
    <row r="42" spans="1:19" s="408" customFormat="1" ht="14.25" customHeight="1">
      <c r="A42" s="1052"/>
      <c r="B42" s="899" t="s">
        <v>393</v>
      </c>
      <c r="C42" s="920">
        <v>376.95419145069258</v>
      </c>
      <c r="D42" s="879">
        <v>111.99670550140704</v>
      </c>
      <c r="E42" s="882">
        <v>8.2538450869999984</v>
      </c>
      <c r="F42" s="933">
        <v>327.64166330976838</v>
      </c>
      <c r="G42" s="880">
        <v>8.0413816003701086</v>
      </c>
      <c r="H42" s="859">
        <v>832.89778694923814</v>
      </c>
      <c r="I42" s="859">
        <v>197.70770341782872</v>
      </c>
      <c r="J42" s="934">
        <v>370.23214371756796</v>
      </c>
      <c r="K42" s="935">
        <v>0</v>
      </c>
      <c r="L42" s="926">
        <v>4.9260000000000002</v>
      </c>
      <c r="M42" s="746">
        <v>0.25623275456</v>
      </c>
      <c r="N42" s="881">
        <v>573.1120798899567</v>
      </c>
      <c r="O42" s="883">
        <v>1406.0098668391947</v>
      </c>
      <c r="P42" s="936">
        <v>0</v>
      </c>
      <c r="Q42" s="408">
        <v>1.0000000000069065E-2</v>
      </c>
      <c r="R42" s="408">
        <v>-9.9999999999864086E-3</v>
      </c>
      <c r="S42" s="408">
        <v>0</v>
      </c>
    </row>
    <row r="43" spans="1:19" s="408" customFormat="1" ht="14.25" customHeight="1">
      <c r="A43" s="1052"/>
      <c r="B43" s="899" t="s">
        <v>394</v>
      </c>
      <c r="C43" s="920">
        <v>350.10939940812665</v>
      </c>
      <c r="D43" s="879">
        <v>104.10320835859648</v>
      </c>
      <c r="E43" s="882">
        <v>8.4070340219999995</v>
      </c>
      <c r="F43" s="933">
        <v>332.41134810275798</v>
      </c>
      <c r="G43" s="880">
        <v>6.8736091094876404</v>
      </c>
      <c r="H43" s="859">
        <v>801.9045990009688</v>
      </c>
      <c r="I43" s="859">
        <v>198.01195921856265</v>
      </c>
      <c r="J43" s="934">
        <v>393.7905445968608</v>
      </c>
      <c r="K43" s="935">
        <v>0</v>
      </c>
      <c r="L43" s="926">
        <v>5.1559999999999997</v>
      </c>
      <c r="M43" s="746">
        <v>0.14100150233</v>
      </c>
      <c r="N43" s="881">
        <v>597.09950531775348</v>
      </c>
      <c r="O43" s="883">
        <v>1399.0041043187221</v>
      </c>
      <c r="P43" s="936">
        <v>0</v>
      </c>
      <c r="Q43" s="408">
        <v>4.7961634663806763E-14</v>
      </c>
      <c r="R43" s="408">
        <v>3.372302437298913E-14</v>
      </c>
      <c r="S43" s="408">
        <v>0</v>
      </c>
    </row>
    <row r="44" spans="1:19" ht="19.5" customHeight="1">
      <c r="A44" s="402" t="s">
        <v>929</v>
      </c>
      <c r="B44" s="233"/>
      <c r="C44" s="233"/>
      <c r="D44" s="233"/>
      <c r="E44" s="233"/>
      <c r="F44" s="233"/>
      <c r="G44" s="233"/>
      <c r="H44" s="233"/>
      <c r="I44" s="233"/>
      <c r="J44" s="233"/>
      <c r="K44" s="233"/>
      <c r="L44" s="233"/>
      <c r="M44" s="233"/>
      <c r="N44" s="233"/>
      <c r="O44" s="861"/>
      <c r="P44" s="861" t="s">
        <v>930</v>
      </c>
    </row>
    <row r="45" spans="1:19">
      <c r="A45" s="403" t="s">
        <v>931</v>
      </c>
      <c r="O45" s="878"/>
      <c r="P45" s="878" t="s">
        <v>932</v>
      </c>
    </row>
    <row r="46" spans="1:19">
      <c r="A46" s="404" t="s">
        <v>933</v>
      </c>
      <c r="O46" s="878"/>
      <c r="P46" s="878" t="s">
        <v>934</v>
      </c>
    </row>
    <row r="47" spans="1:19">
      <c r="A47" s="29" t="s">
        <v>935</v>
      </c>
      <c r="P47" s="878" t="s">
        <v>936</v>
      </c>
    </row>
    <row r="48" spans="1:19">
      <c r="P48" s="878"/>
    </row>
    <row r="49" spans="1:16">
      <c r="A49" s="405" t="s">
        <v>944</v>
      </c>
      <c r="B49" s="3"/>
      <c r="C49" s="3"/>
      <c r="D49" s="3"/>
      <c r="E49" s="3"/>
      <c r="F49" s="3"/>
      <c r="G49" s="3"/>
      <c r="H49" s="3"/>
      <c r="I49" s="3"/>
      <c r="J49" s="3"/>
      <c r="K49" s="3"/>
      <c r="L49" s="3"/>
      <c r="M49" s="3"/>
      <c r="N49" s="3"/>
      <c r="O49" s="3"/>
      <c r="P49" s="3"/>
    </row>
  </sheetData>
  <printOptions horizontalCentered="1" verticalCentered="1"/>
  <pageMargins left="0" right="0" top="0" bottom="0" header="0.5" footer="0.5"/>
  <pageSetup paperSize="9" scale="75" orientation="landscape" horizontalDpi="300"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7"/>
  <dimension ref="A1:R49"/>
  <sheetViews>
    <sheetView zoomScale="90" zoomScaleNormal="90" workbookViewId="0">
      <pane ySplit="12" topLeftCell="A40" activePane="bottomLeft" state="frozen"/>
      <selection activeCell="B4" sqref="B4"/>
      <selection pane="bottomLeft" activeCell="B4" sqref="B4"/>
    </sheetView>
  </sheetViews>
  <sheetFormatPr defaultColWidth="7.85546875" defaultRowHeight="12.75"/>
  <cols>
    <col min="1" max="2" width="9.28515625" style="403" customWidth="1"/>
    <col min="3" max="3" width="10.7109375" style="403" customWidth="1"/>
    <col min="4" max="4" width="12.7109375" style="403" customWidth="1"/>
    <col min="5" max="5" width="13.7109375" style="403" customWidth="1"/>
    <col min="6" max="6" width="12.28515625" style="403" customWidth="1"/>
    <col min="7" max="8" width="10.7109375" style="403" customWidth="1"/>
    <col min="9" max="9" width="14.140625" style="403" customWidth="1"/>
    <col min="10" max="10" width="12.85546875" style="403" customWidth="1"/>
    <col min="11" max="11" width="13.7109375" style="403" customWidth="1"/>
    <col min="12" max="12" width="10.85546875" style="403" customWidth="1"/>
    <col min="13" max="13" width="14.7109375" style="403" customWidth="1"/>
    <col min="14" max="14" width="12.7109375" style="403" customWidth="1"/>
    <col min="15" max="15" width="14.7109375" style="403" customWidth="1"/>
    <col min="16" max="16" width="9.140625" style="403" customWidth="1"/>
    <col min="17" max="16384" width="7.85546875" style="403"/>
  </cols>
  <sheetData>
    <row r="1" spans="1:18" ht="18">
      <c r="A1" s="294" t="s">
        <v>1662</v>
      </c>
      <c r="B1" s="1421"/>
      <c r="C1" s="1194"/>
      <c r="D1" s="1194"/>
      <c r="E1" s="1194"/>
      <c r="F1" s="1194"/>
      <c r="G1" s="1194"/>
      <c r="H1" s="1194"/>
      <c r="I1" s="1194"/>
      <c r="J1" s="1194"/>
      <c r="K1" s="1194"/>
      <c r="L1" s="1194"/>
      <c r="M1" s="1194"/>
      <c r="N1" s="1194"/>
      <c r="O1" s="1194"/>
    </row>
    <row r="2" spans="1:18" ht="18">
      <c r="A2" s="1389" t="s">
        <v>945</v>
      </c>
      <c r="B2" s="1421"/>
      <c r="C2" s="1194"/>
      <c r="D2" s="1194"/>
      <c r="E2" s="1194"/>
      <c r="F2" s="1194"/>
      <c r="G2" s="1194"/>
      <c r="H2" s="1194"/>
      <c r="I2" s="1194"/>
      <c r="J2" s="1194"/>
      <c r="K2" s="1194"/>
      <c r="L2" s="1194"/>
      <c r="M2" s="1194"/>
      <c r="N2" s="1194"/>
      <c r="O2" s="1194"/>
    </row>
    <row r="3" spans="1:18" ht="18">
      <c r="A3" s="294" t="s">
        <v>946</v>
      </c>
      <c r="B3" s="1421"/>
      <c r="C3" s="1194"/>
      <c r="D3" s="1194"/>
      <c r="E3" s="1194"/>
      <c r="F3" s="1194"/>
      <c r="G3" s="1194"/>
      <c r="H3" s="1194"/>
      <c r="I3" s="1194"/>
      <c r="J3" s="1194"/>
      <c r="K3" s="1194"/>
      <c r="L3" s="1194"/>
      <c r="M3" s="1194"/>
      <c r="N3" s="1194"/>
      <c r="O3" s="1194"/>
    </row>
    <row r="4" spans="1:18" ht="18">
      <c r="A4" s="1389" t="s">
        <v>349</v>
      </c>
      <c r="B4" s="1421"/>
      <c r="C4" s="1194"/>
      <c r="D4" s="1194"/>
      <c r="E4" s="1194"/>
      <c r="F4" s="1194"/>
      <c r="G4" s="1194"/>
      <c r="H4" s="1194"/>
      <c r="I4" s="1194"/>
      <c r="J4" s="1194"/>
      <c r="K4" s="1194"/>
      <c r="L4" s="1194"/>
      <c r="M4" s="1194"/>
      <c r="N4" s="1194"/>
      <c r="O4" s="1194"/>
    </row>
    <row r="5" spans="1:18" ht="18">
      <c r="A5" s="18" t="s">
        <v>348</v>
      </c>
      <c r="B5" s="1421"/>
      <c r="C5" s="1194"/>
      <c r="D5" s="1194"/>
      <c r="E5" s="1194"/>
      <c r="F5" s="1194"/>
      <c r="G5" s="1194"/>
      <c r="H5" s="1194"/>
      <c r="I5" s="1194"/>
      <c r="J5" s="1194"/>
      <c r="K5" s="1194"/>
      <c r="L5" s="1194"/>
      <c r="M5" s="1194"/>
      <c r="N5" s="1194"/>
      <c r="O5" s="1194"/>
    </row>
    <row r="6" spans="1:18" s="156" customFormat="1" ht="15">
      <c r="A6" s="1462" t="s">
        <v>705</v>
      </c>
      <c r="B6" s="656"/>
      <c r="O6" s="1317" t="s">
        <v>706</v>
      </c>
    </row>
    <row r="7" spans="1:18" s="169" customFormat="1" ht="18" customHeight="1">
      <c r="A7" s="1464"/>
      <c r="B7" s="167"/>
      <c r="C7" s="1519" t="s">
        <v>455</v>
      </c>
      <c r="D7" s="185"/>
      <c r="E7" s="168"/>
      <c r="F7" s="168"/>
      <c r="G7" s="1466" t="s">
        <v>453</v>
      </c>
      <c r="H7" s="1467" t="s">
        <v>736</v>
      </c>
      <c r="I7" s="168"/>
      <c r="J7" s="168"/>
      <c r="K7" s="168"/>
      <c r="L7" s="168"/>
      <c r="M7" s="1468" t="s">
        <v>947</v>
      </c>
      <c r="N7" s="1469"/>
      <c r="O7" s="1470" t="s">
        <v>948</v>
      </c>
    </row>
    <row r="8" spans="1:18" s="1481" customFormat="1" ht="18" customHeight="1">
      <c r="A8" s="1471"/>
      <c r="B8" s="1472"/>
      <c r="C8" s="1473"/>
      <c r="D8" s="1474" t="s">
        <v>462</v>
      </c>
      <c r="E8" s="1474"/>
      <c r="F8" s="1475"/>
      <c r="G8" s="1476"/>
      <c r="H8" s="1471"/>
      <c r="I8" s="1477"/>
      <c r="J8" s="1477"/>
      <c r="K8" s="1474" t="s">
        <v>916</v>
      </c>
      <c r="L8" s="1478"/>
      <c r="M8" s="1479"/>
      <c r="N8" s="1520" t="s">
        <v>754</v>
      </c>
      <c r="O8" s="1470" t="s">
        <v>728</v>
      </c>
    </row>
    <row r="9" spans="1:18" s="1481" customFormat="1" ht="18" customHeight="1">
      <c r="A9" s="27" t="s">
        <v>356</v>
      </c>
      <c r="B9" s="78"/>
      <c r="C9" s="1473" t="s">
        <v>410</v>
      </c>
      <c r="D9" s="1482" t="s">
        <v>708</v>
      </c>
      <c r="E9" s="1474" t="s">
        <v>368</v>
      </c>
      <c r="F9" s="1474" t="s">
        <v>369</v>
      </c>
      <c r="G9" s="394" t="s">
        <v>943</v>
      </c>
      <c r="H9" s="1473" t="s">
        <v>410</v>
      </c>
      <c r="I9" s="1474" t="s">
        <v>772</v>
      </c>
      <c r="J9" s="1474" t="s">
        <v>735</v>
      </c>
      <c r="K9" s="1474" t="s">
        <v>918</v>
      </c>
      <c r="L9" s="394" t="s">
        <v>369</v>
      </c>
      <c r="M9" s="394" t="s">
        <v>359</v>
      </c>
      <c r="N9" s="1480" t="s">
        <v>349</v>
      </c>
      <c r="O9" s="1483" t="s">
        <v>731</v>
      </c>
    </row>
    <row r="10" spans="1:18" s="1481" customFormat="1" ht="18" customHeight="1">
      <c r="A10" s="1484" t="s">
        <v>364</v>
      </c>
      <c r="B10" s="1485"/>
      <c r="C10" s="1521"/>
      <c r="D10" s="397" t="s">
        <v>711</v>
      </c>
      <c r="E10" s="397" t="s">
        <v>443</v>
      </c>
      <c r="F10" s="397"/>
      <c r="G10" s="397"/>
      <c r="H10" s="1486"/>
      <c r="I10" s="1485"/>
      <c r="J10" s="1487"/>
      <c r="K10" s="397" t="s">
        <v>922</v>
      </c>
      <c r="L10" s="397"/>
      <c r="M10" s="397"/>
      <c r="N10" s="1488" t="s">
        <v>370</v>
      </c>
      <c r="O10" s="1483" t="s">
        <v>949</v>
      </c>
    </row>
    <row r="11" spans="1:18" s="1481" customFormat="1" ht="18" customHeight="1">
      <c r="A11" s="1484"/>
      <c r="B11" s="1485"/>
      <c r="C11" s="1486" t="s">
        <v>383</v>
      </c>
      <c r="D11" s="397" t="s">
        <v>713</v>
      </c>
      <c r="E11" s="397" t="s">
        <v>467</v>
      </c>
      <c r="F11" s="397" t="s">
        <v>377</v>
      </c>
      <c r="G11" s="397" t="s">
        <v>370</v>
      </c>
      <c r="H11" s="1486" t="s">
        <v>383</v>
      </c>
      <c r="I11" s="397" t="s">
        <v>713</v>
      </c>
      <c r="J11" s="397" t="s">
        <v>742</v>
      </c>
      <c r="K11" s="397" t="s">
        <v>927</v>
      </c>
      <c r="L11" s="397" t="s">
        <v>377</v>
      </c>
      <c r="M11" s="397" t="s">
        <v>370</v>
      </c>
      <c r="N11" s="1488" t="s">
        <v>348</v>
      </c>
      <c r="O11" s="1483" t="s">
        <v>6</v>
      </c>
    </row>
    <row r="12" spans="1:18" s="1481" customFormat="1" ht="18" customHeight="1">
      <c r="A12" s="1489"/>
      <c r="B12" s="1490"/>
      <c r="C12" s="1491" t="s">
        <v>739</v>
      </c>
      <c r="D12" s="1492" t="s">
        <v>740</v>
      </c>
      <c r="E12" s="1492" t="s">
        <v>740</v>
      </c>
      <c r="F12" s="1492"/>
      <c r="G12" s="1492"/>
      <c r="H12" s="1491"/>
      <c r="I12" s="1492"/>
      <c r="J12" s="1492"/>
      <c r="K12" s="1492"/>
      <c r="L12" s="1492"/>
      <c r="M12" s="1492"/>
      <c r="N12" s="1522"/>
      <c r="O12" s="1523" t="s">
        <v>743</v>
      </c>
      <c r="P12" s="1524" t="s">
        <v>950</v>
      </c>
    </row>
    <row r="13" spans="1:18" s="324" customFormat="1" ht="20.25" customHeight="1">
      <c r="A13" s="429">
        <v>2011</v>
      </c>
      <c r="B13" s="550"/>
      <c r="C13" s="1500">
        <v>4547.0894774390308</v>
      </c>
      <c r="D13" s="1525">
        <v>2354.6704590576605</v>
      </c>
      <c r="E13" s="1526">
        <v>241.62317460999998</v>
      </c>
      <c r="F13" s="1500">
        <v>2925.3020974512128</v>
      </c>
      <c r="G13" s="1499">
        <v>10068.685208557905</v>
      </c>
      <c r="H13" s="1499">
        <v>13211.9243784599</v>
      </c>
      <c r="I13" s="1525">
        <v>45590.664130960096</v>
      </c>
      <c r="J13" s="1527">
        <v>26750.097941501139</v>
      </c>
      <c r="K13" s="1527">
        <v>29436.646006152907</v>
      </c>
      <c r="L13" s="1528">
        <v>4678.2295879526309</v>
      </c>
      <c r="M13" s="1529">
        <v>119667.51204502667</v>
      </c>
      <c r="N13" s="1530">
        <v>129736.24725358459</v>
      </c>
      <c r="O13" s="1531">
        <v>30812.038929380004</v>
      </c>
      <c r="P13" s="938">
        <v>0</v>
      </c>
      <c r="Q13" s="939">
        <v>-4.999999999836291E-2</v>
      </c>
      <c r="R13" s="939">
        <v>5.0000000017462298E-2</v>
      </c>
    </row>
    <row r="14" spans="1:18" s="432" customFormat="1" ht="14.25" customHeight="1">
      <c r="A14" s="377">
        <v>2012</v>
      </c>
      <c r="B14" s="1350"/>
      <c r="C14" s="786">
        <v>4288.9016102578971</v>
      </c>
      <c r="D14" s="892">
        <v>1951.9105495390904</v>
      </c>
      <c r="E14" s="891">
        <v>197.83307358000002</v>
      </c>
      <c r="F14" s="786">
        <v>1441.255146834616</v>
      </c>
      <c r="G14" s="768">
        <v>7879.9003802116022</v>
      </c>
      <c r="H14" s="768">
        <v>12467.46559486431</v>
      </c>
      <c r="I14" s="892">
        <v>29090.788915756297</v>
      </c>
      <c r="J14" s="800">
        <v>25939.904299526679</v>
      </c>
      <c r="K14" s="800">
        <v>30739.397786374466</v>
      </c>
      <c r="L14" s="893">
        <v>8493.2123033426869</v>
      </c>
      <c r="M14" s="923">
        <v>106730.81889986443</v>
      </c>
      <c r="N14" s="915">
        <v>114610.71928007604</v>
      </c>
      <c r="O14" s="937">
        <v>30953.949112340004</v>
      </c>
      <c r="P14" s="938">
        <v>0</v>
      </c>
      <c r="Q14" s="939">
        <v>4.9999999999272404E-2</v>
      </c>
      <c r="R14" s="939">
        <v>0</v>
      </c>
    </row>
    <row r="15" spans="1:18" s="432" customFormat="1" ht="14.25" customHeight="1">
      <c r="A15" s="377">
        <v>2013</v>
      </c>
      <c r="B15" s="1350"/>
      <c r="C15" s="786">
        <v>3623.6693757947587</v>
      </c>
      <c r="D15" s="892">
        <v>2283.7869938637982</v>
      </c>
      <c r="E15" s="891">
        <v>253.25596764999997</v>
      </c>
      <c r="F15" s="786">
        <v>1329.7488166310875</v>
      </c>
      <c r="G15" s="768">
        <v>7490.4689224886934</v>
      </c>
      <c r="H15" s="768">
        <v>13433.26233607908</v>
      </c>
      <c r="I15" s="892">
        <v>30054.29257404503</v>
      </c>
      <c r="J15" s="800">
        <v>26234.193175011613</v>
      </c>
      <c r="K15" s="800">
        <v>30765.149373107019</v>
      </c>
      <c r="L15" s="893">
        <v>8708.3058150175857</v>
      </c>
      <c r="M15" s="923">
        <v>109195.16200283056</v>
      </c>
      <c r="N15" s="915">
        <v>116685.67455180922</v>
      </c>
      <c r="O15" s="937">
        <v>32893.619366642386</v>
      </c>
      <c r="P15" s="938">
        <v>7.7685490489329823E-3</v>
      </c>
      <c r="Q15" s="939">
        <v>-4.1270429759606486E-2</v>
      </c>
      <c r="R15" s="939">
        <v>4.3626489961752668E-2</v>
      </c>
    </row>
    <row r="16" spans="1:18" s="432" customFormat="1" ht="14.25" customHeight="1">
      <c r="A16" s="377">
        <v>2014</v>
      </c>
      <c r="B16" s="1350"/>
      <c r="C16" s="786">
        <v>4101.7786434070913</v>
      </c>
      <c r="D16" s="892">
        <v>1980.8796383770596</v>
      </c>
      <c r="E16" s="891">
        <v>303.20392175999996</v>
      </c>
      <c r="F16" s="786">
        <v>1442.1636000022024</v>
      </c>
      <c r="G16" s="768">
        <v>7828.1258035463543</v>
      </c>
      <c r="H16" s="768">
        <v>17026.003754116344</v>
      </c>
      <c r="I16" s="892">
        <v>30187.880583653205</v>
      </c>
      <c r="J16" s="800">
        <v>20134.598304445677</v>
      </c>
      <c r="K16" s="800">
        <v>24388.491034081944</v>
      </c>
      <c r="L16" s="893">
        <v>9719.4405234928345</v>
      </c>
      <c r="M16" s="923">
        <v>101456.36419979001</v>
      </c>
      <c r="N16" s="915">
        <v>109284.49000333635</v>
      </c>
      <c r="O16" s="937">
        <v>43113.066607355497</v>
      </c>
      <c r="P16" s="938">
        <v>0.10000000000104592</v>
      </c>
      <c r="Q16" s="939">
        <v>-4.9999999991996447E-2</v>
      </c>
      <c r="R16" s="939">
        <v>0</v>
      </c>
    </row>
    <row r="17" spans="1:18" s="432" customFormat="1" ht="14.25" customHeight="1">
      <c r="A17" s="377">
        <v>2015</v>
      </c>
      <c r="B17" s="1350"/>
      <c r="C17" s="786">
        <v>4155.8973642631308</v>
      </c>
      <c r="D17" s="892">
        <v>2244.3217847826231</v>
      </c>
      <c r="E17" s="891">
        <v>557.85029289997999</v>
      </c>
      <c r="F17" s="786">
        <v>1684.3095387649748</v>
      </c>
      <c r="G17" s="768">
        <v>8642.3789807107096</v>
      </c>
      <c r="H17" s="768">
        <v>14400.353670004304</v>
      </c>
      <c r="I17" s="892">
        <v>32826.834645538707</v>
      </c>
      <c r="J17" s="800">
        <v>18610.408909573038</v>
      </c>
      <c r="K17" s="800">
        <v>23066.831585622436</v>
      </c>
      <c r="L17" s="893">
        <v>11266.986718537128</v>
      </c>
      <c r="M17" s="923">
        <v>100171.43140135561</v>
      </c>
      <c r="N17" s="915">
        <v>108813.81038206631</v>
      </c>
      <c r="O17" s="937">
        <v>40392.093354963959</v>
      </c>
      <c r="P17" s="938">
        <v>0</v>
      </c>
      <c r="Q17" s="939">
        <v>1.5872080000917776E-2</v>
      </c>
      <c r="R17" s="939">
        <v>0</v>
      </c>
    </row>
    <row r="18" spans="1:18" s="432" customFormat="1" ht="14.25" customHeight="1">
      <c r="A18" s="377">
        <v>2016</v>
      </c>
      <c r="B18" s="1350"/>
      <c r="C18" s="786">
        <v>4746.2148481857475</v>
      </c>
      <c r="D18" s="892">
        <v>2113.2403939080345</v>
      </c>
      <c r="E18" s="891">
        <v>1060.8250702971472</v>
      </c>
      <c r="F18" s="786">
        <v>1699.8801214784103</v>
      </c>
      <c r="G18" s="768">
        <v>9620.0904338693381</v>
      </c>
      <c r="H18" s="768">
        <v>13303.914467336699</v>
      </c>
      <c r="I18" s="892">
        <v>31391.640382418533</v>
      </c>
      <c r="J18" s="800">
        <v>18279.321972054538</v>
      </c>
      <c r="K18" s="800">
        <v>22184.522629672894</v>
      </c>
      <c r="L18" s="893">
        <v>8256.4896100395872</v>
      </c>
      <c r="M18" s="923">
        <v>93415.835874722252</v>
      </c>
      <c r="N18" s="915">
        <v>103035.94630859156</v>
      </c>
      <c r="O18" s="937">
        <v>46535.74714493865</v>
      </c>
      <c r="P18" s="938">
        <v>-7.0000000001527951E-2</v>
      </c>
      <c r="Q18" s="939">
        <v>-5.3186799998002243E-2</v>
      </c>
      <c r="R18" s="939">
        <v>1.9999999974970706E-2</v>
      </c>
    </row>
    <row r="19" spans="1:18" s="432" customFormat="1" ht="14.25" customHeight="1">
      <c r="A19" s="377">
        <v>2017</v>
      </c>
      <c r="B19" s="1350"/>
      <c r="C19" s="786">
        <v>4909.6252436315808</v>
      </c>
      <c r="D19" s="892">
        <v>2251.7417224396086</v>
      </c>
      <c r="E19" s="891">
        <v>1284.96091062798</v>
      </c>
      <c r="F19" s="786">
        <v>1397.9398180438468</v>
      </c>
      <c r="G19" s="768">
        <v>9844.2276947430182</v>
      </c>
      <c r="H19" s="768">
        <v>13291.045525877065</v>
      </c>
      <c r="I19" s="892">
        <v>34359.9736177546</v>
      </c>
      <c r="J19" s="800">
        <v>17660.062610313737</v>
      </c>
      <c r="K19" s="800">
        <v>20740.934834519554</v>
      </c>
      <c r="L19" s="893">
        <v>8066.308228883714</v>
      </c>
      <c r="M19" s="923">
        <v>94118.319588158673</v>
      </c>
      <c r="N19" s="915">
        <v>103962.49728290168</v>
      </c>
      <c r="O19" s="937">
        <v>36193.963880562238</v>
      </c>
      <c r="P19" s="938">
        <v>-3.9999999997917257E-2</v>
      </c>
      <c r="Q19" s="939">
        <v>-5.2291899992269464E-3</v>
      </c>
      <c r="R19" s="939">
        <v>-5.0000000017462298E-2</v>
      </c>
    </row>
    <row r="20" spans="1:18" s="408" customFormat="1" ht="14.25" customHeight="1">
      <c r="A20" s="898">
        <v>2018</v>
      </c>
      <c r="B20" s="899"/>
      <c r="C20" s="786">
        <v>5420.2943175968157</v>
      </c>
      <c r="D20" s="892">
        <v>3275.7701589037033</v>
      </c>
      <c r="E20" s="891">
        <v>1832.6447111939806</v>
      </c>
      <c r="F20" s="786">
        <v>1549.2170220757091</v>
      </c>
      <c r="G20" s="768">
        <v>12077.946209770211</v>
      </c>
      <c r="H20" s="768">
        <v>7324.3683677793179</v>
      </c>
      <c r="I20" s="892">
        <v>37132.804795031589</v>
      </c>
      <c r="J20" s="800">
        <v>17785.335737111483</v>
      </c>
      <c r="K20" s="800">
        <v>23146.799525543891</v>
      </c>
      <c r="L20" s="893">
        <v>8562.4797149522747</v>
      </c>
      <c r="M20" s="923">
        <v>93951.841699188546</v>
      </c>
      <c r="N20" s="915">
        <v>106029.74090895876</v>
      </c>
      <c r="O20" s="937">
        <v>31236.408948762768</v>
      </c>
      <c r="P20" s="938">
        <v>2.0000000002028173E-2</v>
      </c>
      <c r="Q20" s="939">
        <v>5.3558769992378075E-2</v>
      </c>
      <c r="R20" s="939">
        <v>-4.6999999991385266E-2</v>
      </c>
    </row>
    <row r="21" spans="1:18" s="408" customFormat="1" ht="14.25" customHeight="1">
      <c r="A21" s="898">
        <v>2019</v>
      </c>
      <c r="B21" s="899"/>
      <c r="C21" s="786">
        <v>6010.6811165013451</v>
      </c>
      <c r="D21" s="892">
        <v>4243.2354214858224</v>
      </c>
      <c r="E21" s="891">
        <v>2632.3710868021894</v>
      </c>
      <c r="F21" s="786">
        <v>2579.7651829752485</v>
      </c>
      <c r="G21" s="768">
        <v>15466.065807764608</v>
      </c>
      <c r="H21" s="768">
        <v>8727.4714580277359</v>
      </c>
      <c r="I21" s="892">
        <v>41918.477568865375</v>
      </c>
      <c r="J21" s="800">
        <v>17399.551084633415</v>
      </c>
      <c r="K21" s="800">
        <v>21102.807526597131</v>
      </c>
      <c r="L21" s="893">
        <v>6223.6711662691523</v>
      </c>
      <c r="M21" s="923">
        <v>95372.062573938616</v>
      </c>
      <c r="N21" s="915">
        <v>110838.15838170321</v>
      </c>
      <c r="O21" s="937">
        <v>22654.532529911383</v>
      </c>
      <c r="P21" s="938">
        <v>1.3000000001284207E-2</v>
      </c>
      <c r="Q21" s="939">
        <v>8.376954580671736E-2</v>
      </c>
      <c r="R21" s="939">
        <v>2.9999999984283932E-2</v>
      </c>
    </row>
    <row r="22" spans="1:18" s="408" customFormat="1" ht="14.25" customHeight="1">
      <c r="A22" s="1099">
        <v>2020</v>
      </c>
      <c r="B22" s="1448"/>
      <c r="C22" s="1511">
        <v>6016.8077566676593</v>
      </c>
      <c r="D22" s="1532">
        <v>5272.2612619515094</v>
      </c>
      <c r="E22" s="1533">
        <v>2417.0435880272876</v>
      </c>
      <c r="F22" s="1511">
        <v>2115.0103790412591</v>
      </c>
      <c r="G22" s="1510">
        <v>15821.099381571818</v>
      </c>
      <c r="H22" s="1510">
        <v>7108.4601407631117</v>
      </c>
      <c r="I22" s="1532">
        <v>42558.178215633314</v>
      </c>
      <c r="J22" s="1534">
        <v>17840.455292799801</v>
      </c>
      <c r="K22" s="1534">
        <v>23333.27764461566</v>
      </c>
      <c r="L22" s="1535">
        <v>6417.1589040640201</v>
      </c>
      <c r="M22" s="1536">
        <v>97257.653300501712</v>
      </c>
      <c r="N22" s="1537">
        <v>113078.75268207354</v>
      </c>
      <c r="O22" s="1538">
        <v>17910.917764677652</v>
      </c>
      <c r="P22" s="938">
        <v>-2.3604115896887379E-2</v>
      </c>
      <c r="Q22" s="939">
        <v>0.1231026258037673</v>
      </c>
      <c r="R22" s="939">
        <v>0</v>
      </c>
    </row>
    <row r="23" spans="1:18" s="408" customFormat="1" ht="20.25" customHeight="1">
      <c r="A23" s="898">
        <v>2019</v>
      </c>
      <c r="B23" s="899" t="s">
        <v>216</v>
      </c>
      <c r="C23" s="786">
        <v>5969.2232923591237</v>
      </c>
      <c r="D23" s="892">
        <v>4030.0630501840315</v>
      </c>
      <c r="E23" s="891">
        <v>2406.8564764271723</v>
      </c>
      <c r="F23" s="786">
        <v>2710.4331277568672</v>
      </c>
      <c r="G23" s="768">
        <v>15116.585946727191</v>
      </c>
      <c r="H23" s="768">
        <v>8051.5246360185592</v>
      </c>
      <c r="I23" s="892">
        <v>40721.505815943769</v>
      </c>
      <c r="J23" s="800">
        <v>18838.060831086488</v>
      </c>
      <c r="K23" s="800">
        <v>20704.156934519197</v>
      </c>
      <c r="L23" s="893">
        <v>6421.308314187514</v>
      </c>
      <c r="M23" s="746">
        <v>94736.57653175552</v>
      </c>
      <c r="N23" s="915">
        <v>109853.21247848272</v>
      </c>
      <c r="O23" s="937">
        <v>23393.963754284792</v>
      </c>
      <c r="P23" s="938">
        <v>9.9999999965802999E-3</v>
      </c>
      <c r="Q23" s="939">
        <v>1.9999999996798579E-2</v>
      </c>
      <c r="R23" s="939">
        <v>5.0000000002910383E-2</v>
      </c>
    </row>
    <row r="24" spans="1:18" s="408" customFormat="1" ht="14.25" customHeight="1">
      <c r="A24" s="898"/>
      <c r="B24" s="899" t="s">
        <v>217</v>
      </c>
      <c r="C24" s="786">
        <v>6010.6811165013451</v>
      </c>
      <c r="D24" s="892">
        <v>4243.2354214858224</v>
      </c>
      <c r="E24" s="891">
        <v>2632.3710868021894</v>
      </c>
      <c r="F24" s="786">
        <v>2579.7651829752485</v>
      </c>
      <c r="G24" s="768">
        <v>15466.065807764608</v>
      </c>
      <c r="H24" s="768">
        <v>8727.4714580277359</v>
      </c>
      <c r="I24" s="892">
        <v>41918.477568865375</v>
      </c>
      <c r="J24" s="800">
        <v>17399.551084633415</v>
      </c>
      <c r="K24" s="800">
        <v>21102.807526597131</v>
      </c>
      <c r="L24" s="893">
        <v>6223.6711662691523</v>
      </c>
      <c r="M24" s="746">
        <v>95372.062573938616</v>
      </c>
      <c r="N24" s="915">
        <v>110838.15838170321</v>
      </c>
      <c r="O24" s="937">
        <v>22654.532529911383</v>
      </c>
      <c r="P24" s="938">
        <v>1.3000000001284207E-2</v>
      </c>
      <c r="Q24" s="939">
        <v>8.376954580671736E-2</v>
      </c>
      <c r="R24" s="939">
        <v>2.9999999984283932E-2</v>
      </c>
    </row>
    <row r="25" spans="1:18" s="408" customFormat="1" ht="21" customHeight="1">
      <c r="A25" s="898">
        <v>2020</v>
      </c>
      <c r="B25" s="899" t="s">
        <v>214</v>
      </c>
      <c r="C25" s="786">
        <v>6905.1408514086015</v>
      </c>
      <c r="D25" s="892">
        <v>4405.3498138281821</v>
      </c>
      <c r="E25" s="891">
        <v>2925.4665129788686</v>
      </c>
      <c r="F25" s="786">
        <v>3069.280979302609</v>
      </c>
      <c r="G25" s="768">
        <v>17305.219157518259</v>
      </c>
      <c r="H25" s="768">
        <v>9595.82417210106</v>
      </c>
      <c r="I25" s="892">
        <v>43764.852730918603</v>
      </c>
      <c r="J25" s="800">
        <v>16138.161576247956</v>
      </c>
      <c r="K25" s="800">
        <v>22802.867065643113</v>
      </c>
      <c r="L25" s="893">
        <v>6136.8032961748886</v>
      </c>
      <c r="M25" s="746">
        <v>98438.612457261435</v>
      </c>
      <c r="N25" s="915">
        <v>115743.8277998697</v>
      </c>
      <c r="O25" s="937">
        <v>22292.021308749743</v>
      </c>
      <c r="P25" s="938">
        <v>-1.9000000002506567E-2</v>
      </c>
      <c r="Q25" s="939">
        <v>0.103616175818388</v>
      </c>
      <c r="R25" s="939">
        <v>-3.8149100000737235E-3</v>
      </c>
    </row>
    <row r="26" spans="1:18" s="408" customFormat="1" ht="14.25" customHeight="1">
      <c r="A26" s="898"/>
      <c r="B26" s="899" t="s">
        <v>215</v>
      </c>
      <c r="C26" s="786">
        <v>6818.4705436641843</v>
      </c>
      <c r="D26" s="892">
        <v>4593.0010948698146</v>
      </c>
      <c r="E26" s="891">
        <v>2463.4290314194823</v>
      </c>
      <c r="F26" s="786">
        <v>3007.661319268751</v>
      </c>
      <c r="G26" s="768">
        <v>16882.558989222227</v>
      </c>
      <c r="H26" s="768">
        <v>8342.7603195169813</v>
      </c>
      <c r="I26" s="892">
        <v>42178.285096496475</v>
      </c>
      <c r="J26" s="800">
        <v>17357.708091530898</v>
      </c>
      <c r="K26" s="800">
        <v>24722.029093326422</v>
      </c>
      <c r="L26" s="893">
        <v>6000.3558500670615</v>
      </c>
      <c r="M26" s="746">
        <v>98601.232220487844</v>
      </c>
      <c r="N26" s="915">
        <v>115483.76120971008</v>
      </c>
      <c r="O26" s="937">
        <v>18342.048831415534</v>
      </c>
      <c r="P26" s="938">
        <v>-3.0000000060681487E-3</v>
      </c>
      <c r="Q26" s="939">
        <v>9.3769550007891667E-2</v>
      </c>
      <c r="R26" s="939">
        <v>-2.9999999998835847E-2</v>
      </c>
    </row>
    <row r="27" spans="1:18" s="408" customFormat="1" ht="14.25" customHeight="1">
      <c r="A27" s="898"/>
      <c r="B27" s="899" t="s">
        <v>216</v>
      </c>
      <c r="C27" s="786">
        <v>6004.7564464492025</v>
      </c>
      <c r="D27" s="892">
        <v>4927.8801544716471</v>
      </c>
      <c r="E27" s="891">
        <v>2656.3169771255739</v>
      </c>
      <c r="F27" s="786">
        <v>2386.4441476878901</v>
      </c>
      <c r="G27" s="768">
        <v>15975.407725734316</v>
      </c>
      <c r="H27" s="768">
        <v>7235.8092105630858</v>
      </c>
      <c r="I27" s="892">
        <v>42811.460730091865</v>
      </c>
      <c r="J27" s="800">
        <v>16995.152532445063</v>
      </c>
      <c r="K27" s="800">
        <v>23986.959166570661</v>
      </c>
      <c r="L27" s="893">
        <v>5833.9218940663741</v>
      </c>
      <c r="M27" s="746">
        <v>96863.394169932857</v>
      </c>
      <c r="N27" s="915">
        <v>112838.80189566717</v>
      </c>
      <c r="O27" s="937">
        <v>17007.900072766613</v>
      </c>
      <c r="P27" s="938">
        <v>1.0000000002492015E-2</v>
      </c>
      <c r="Q27" s="939">
        <v>9.0636195800470887E-2</v>
      </c>
      <c r="R27" s="939">
        <v>0</v>
      </c>
    </row>
    <row r="28" spans="1:18" s="408" customFormat="1" ht="14.25" customHeight="1">
      <c r="A28" s="898"/>
      <c r="B28" s="899" t="s">
        <v>217</v>
      </c>
      <c r="C28" s="786">
        <v>6016.8077566676593</v>
      </c>
      <c r="D28" s="892">
        <v>5272.2612619515094</v>
      </c>
      <c r="E28" s="891">
        <v>2417.0435880272876</v>
      </c>
      <c r="F28" s="786">
        <v>2115.0103790412591</v>
      </c>
      <c r="G28" s="768">
        <v>15821.099381571818</v>
      </c>
      <c r="H28" s="768">
        <v>7108.4601407631117</v>
      </c>
      <c r="I28" s="892">
        <v>42558.178215633314</v>
      </c>
      <c r="J28" s="800">
        <v>17840.455292799801</v>
      </c>
      <c r="K28" s="800">
        <v>23333.27764461566</v>
      </c>
      <c r="L28" s="893">
        <v>6417.1589040640201</v>
      </c>
      <c r="M28" s="746">
        <v>97257.653300501712</v>
      </c>
      <c r="N28" s="915">
        <v>113078.75268207354</v>
      </c>
      <c r="O28" s="937">
        <v>17910.917764677652</v>
      </c>
      <c r="P28" s="938">
        <v>-2.3604115896887379E-2</v>
      </c>
      <c r="Q28" s="939">
        <v>0.1231026258037673</v>
      </c>
      <c r="R28" s="939">
        <v>0</v>
      </c>
    </row>
    <row r="29" spans="1:18" s="408" customFormat="1" ht="21" customHeight="1">
      <c r="A29" s="898">
        <v>2021</v>
      </c>
      <c r="B29" s="899" t="s">
        <v>214</v>
      </c>
      <c r="C29" s="786">
        <v>6406.5548310917238</v>
      </c>
      <c r="D29" s="892">
        <v>5032.5200194685422</v>
      </c>
      <c r="E29" s="891">
        <v>2937.9306747600017</v>
      </c>
      <c r="F29" s="786">
        <v>1956.0428984751659</v>
      </c>
      <c r="G29" s="768">
        <v>16333.042027306336</v>
      </c>
      <c r="H29" s="768">
        <v>8239.2890915149892</v>
      </c>
      <c r="I29" s="892">
        <v>41978.050634803119</v>
      </c>
      <c r="J29" s="800">
        <v>17094.271516786583</v>
      </c>
      <c r="K29" s="800">
        <v>24796.696624787419</v>
      </c>
      <c r="L29" s="893">
        <v>6012.7520490648476</v>
      </c>
      <c r="M29" s="746">
        <v>98121.169410812756</v>
      </c>
      <c r="N29" s="915">
        <v>114454.21143811589</v>
      </c>
      <c r="O29" s="937">
        <v>17228.564747205335</v>
      </c>
      <c r="P29" s="938">
        <v>-6.396489098051461E-3</v>
      </c>
      <c r="Q29" s="939">
        <v>0.10949385579624504</v>
      </c>
      <c r="R29" s="939">
        <v>-3.2014213502407074E-9</v>
      </c>
    </row>
    <row r="30" spans="1:18" s="408" customFormat="1" ht="14.25" customHeight="1">
      <c r="A30" s="1099"/>
      <c r="B30" s="1448" t="s">
        <v>215</v>
      </c>
      <c r="C30" s="1511">
        <v>6894.1747270229334</v>
      </c>
      <c r="D30" s="1532">
        <v>5036.3089048618631</v>
      </c>
      <c r="E30" s="1533">
        <v>2719.9058826296441</v>
      </c>
      <c r="F30" s="1511">
        <v>1956.7926667058794</v>
      </c>
      <c r="G30" s="1510">
        <v>16607.18218589032</v>
      </c>
      <c r="H30" s="1510">
        <v>8891.2629371303719</v>
      </c>
      <c r="I30" s="1532">
        <v>42008.664324127589</v>
      </c>
      <c r="J30" s="1534">
        <v>17762.008201596236</v>
      </c>
      <c r="K30" s="1534">
        <v>24691.990800426203</v>
      </c>
      <c r="L30" s="1535">
        <v>5980.7593503706921</v>
      </c>
      <c r="M30" s="1536">
        <v>99334.758240861076</v>
      </c>
      <c r="N30" s="1537">
        <v>115941.99042675142</v>
      </c>
      <c r="O30" s="1538">
        <v>16737.166353663735</v>
      </c>
      <c r="P30" s="938">
        <v>4.6700004077138146E-6</v>
      </c>
      <c r="Q30" s="939">
        <v>7.2627209978236351E-2</v>
      </c>
      <c r="R30" s="939">
        <v>5.0000000032014214E-2</v>
      </c>
    </row>
    <row r="31" spans="1:18" s="408" customFormat="1" ht="20.25" customHeight="1">
      <c r="A31" s="898">
        <v>2020</v>
      </c>
      <c r="B31" s="899" t="s">
        <v>394</v>
      </c>
      <c r="C31" s="786">
        <v>7119.1667087158021</v>
      </c>
      <c r="D31" s="892">
        <v>5167.4571136850409</v>
      </c>
      <c r="E31" s="891">
        <v>2748.7184379440992</v>
      </c>
      <c r="F31" s="786">
        <v>2463.2413032537038</v>
      </c>
      <c r="G31" s="768">
        <v>17498.550563598645</v>
      </c>
      <c r="H31" s="768">
        <v>7318.0528622404772</v>
      </c>
      <c r="I31" s="892">
        <v>43600.076943412329</v>
      </c>
      <c r="J31" s="800">
        <v>17373.403723235198</v>
      </c>
      <c r="K31" s="800">
        <v>23529.292118110759</v>
      </c>
      <c r="L31" s="893">
        <v>6164.7634195421688</v>
      </c>
      <c r="M31" s="923">
        <v>97985.692836086731</v>
      </c>
      <c r="N31" s="915">
        <v>115484.2633996854</v>
      </c>
      <c r="O31" s="937">
        <v>19023.213405182829</v>
      </c>
      <c r="P31" s="938">
        <v>-3.3000000001266017E-2</v>
      </c>
      <c r="Q31" s="939">
        <v>0.10376954579442099</v>
      </c>
      <c r="R31" s="939">
        <v>2.0000000018626451E-2</v>
      </c>
    </row>
    <row r="32" spans="1:18" s="408" customFormat="1" ht="14.25" customHeight="1">
      <c r="A32" s="1052"/>
      <c r="B32" s="899" t="s">
        <v>395</v>
      </c>
      <c r="C32" s="786">
        <v>6291.9345181893495</v>
      </c>
      <c r="D32" s="967">
        <v>5136.5621961776533</v>
      </c>
      <c r="E32" s="891">
        <v>2480.4824605042641</v>
      </c>
      <c r="F32" s="786">
        <v>2342.3010433619388</v>
      </c>
      <c r="G32" s="768">
        <v>16251.257218233204</v>
      </c>
      <c r="H32" s="768">
        <v>7279.4621290515097</v>
      </c>
      <c r="I32" s="892">
        <v>42755.852110353604</v>
      </c>
      <c r="J32" s="800">
        <v>16904.538225688833</v>
      </c>
      <c r="K32" s="800">
        <v>23319.355320639563</v>
      </c>
      <c r="L32" s="893">
        <v>6236.1625523882558</v>
      </c>
      <c r="M32" s="923">
        <v>96495.48410766758</v>
      </c>
      <c r="N32" s="915">
        <v>112746.76132590078</v>
      </c>
      <c r="O32" s="937">
        <v>17158.824885006907</v>
      </c>
      <c r="P32" s="938">
        <v>-2.3000000001502485E-2</v>
      </c>
      <c r="Q32" s="939">
        <v>0.11376954581828613</v>
      </c>
      <c r="R32" s="939">
        <v>1.9999999989522621E-2</v>
      </c>
    </row>
    <row r="33" spans="1:18" s="408" customFormat="1" ht="14.25" customHeight="1">
      <c r="A33" s="1052"/>
      <c r="B33" s="899" t="s">
        <v>396</v>
      </c>
      <c r="C33" s="786">
        <v>6004.7564464492025</v>
      </c>
      <c r="D33" s="967">
        <v>4927.8801544716471</v>
      </c>
      <c r="E33" s="891">
        <v>2656.3169771255739</v>
      </c>
      <c r="F33" s="786">
        <v>2386.4441476878901</v>
      </c>
      <c r="G33" s="768">
        <v>15975.407725734316</v>
      </c>
      <c r="H33" s="768">
        <v>7235.8092105630858</v>
      </c>
      <c r="I33" s="892">
        <v>42811.460730091865</v>
      </c>
      <c r="J33" s="800">
        <v>16995.152532445063</v>
      </c>
      <c r="K33" s="800">
        <v>23986.959166570661</v>
      </c>
      <c r="L33" s="893">
        <v>5833.9218940663741</v>
      </c>
      <c r="M33" s="923">
        <v>96863.394169932857</v>
      </c>
      <c r="N33" s="915">
        <v>112838.80189566717</v>
      </c>
      <c r="O33" s="937">
        <v>17007.900072766613</v>
      </c>
      <c r="P33" s="938">
        <v>1.0000000002492015E-2</v>
      </c>
      <c r="Q33" s="939">
        <v>9.0636195800470887E-2</v>
      </c>
      <c r="R33" s="939">
        <v>0</v>
      </c>
    </row>
    <row r="34" spans="1:18" s="408" customFormat="1" ht="14.25" customHeight="1">
      <c r="A34" s="1052"/>
      <c r="B34" s="899" t="s">
        <v>397</v>
      </c>
      <c r="C34" s="786">
        <v>5396.8976378227799</v>
      </c>
      <c r="D34" s="967">
        <v>5127.5315982116799</v>
      </c>
      <c r="E34" s="891">
        <v>2550.8715415395991</v>
      </c>
      <c r="F34" s="786">
        <v>2146.0610756434462</v>
      </c>
      <c r="G34" s="768">
        <v>15221.361853217504</v>
      </c>
      <c r="H34" s="768">
        <v>7108.1269392235499</v>
      </c>
      <c r="I34" s="892">
        <v>42810.980728772265</v>
      </c>
      <c r="J34" s="800">
        <v>17184.692349583118</v>
      </c>
      <c r="K34" s="800">
        <v>23661.756180219389</v>
      </c>
      <c r="L34" s="893">
        <v>5996.3513940256271</v>
      </c>
      <c r="M34" s="923">
        <v>96762.037090349753</v>
      </c>
      <c r="N34" s="915">
        <v>111983.39894356726</v>
      </c>
      <c r="O34" s="937">
        <v>16259.658573920975</v>
      </c>
      <c r="P34" s="938">
        <v>0</v>
      </c>
      <c r="Q34" s="939">
        <v>0.12949852579913568</v>
      </c>
      <c r="R34" s="939">
        <v>0</v>
      </c>
    </row>
    <row r="35" spans="1:18" s="408" customFormat="1" ht="14.25" customHeight="1">
      <c r="A35" s="1052"/>
      <c r="B35" s="899" t="s">
        <v>398</v>
      </c>
      <c r="C35" s="786">
        <v>5676.7187465795205</v>
      </c>
      <c r="D35" s="967">
        <v>5190.295278240992</v>
      </c>
      <c r="E35" s="891">
        <v>2647.689553748216</v>
      </c>
      <c r="F35" s="786">
        <v>2134.6741369090241</v>
      </c>
      <c r="G35" s="768">
        <v>15649.377715477753</v>
      </c>
      <c r="H35" s="768">
        <v>7514.8972363499443</v>
      </c>
      <c r="I35" s="892">
        <v>42725.859578780059</v>
      </c>
      <c r="J35" s="800">
        <v>17551.820083206891</v>
      </c>
      <c r="K35" s="800">
        <v>22819.958369961001</v>
      </c>
      <c r="L35" s="893">
        <v>5813.4501138451105</v>
      </c>
      <c r="M35" s="923">
        <v>96426.134880668818</v>
      </c>
      <c r="N35" s="915">
        <v>112075.51259614657</v>
      </c>
      <c r="O35" s="937">
        <v>17271.143945223146</v>
      </c>
      <c r="P35" s="938">
        <v>0</v>
      </c>
      <c r="Q35" s="939">
        <v>0.14949852580866718</v>
      </c>
      <c r="R35" s="939">
        <v>0</v>
      </c>
    </row>
    <row r="36" spans="1:18" s="408" customFormat="1" ht="14.25" customHeight="1">
      <c r="A36" s="1052"/>
      <c r="B36" s="899" t="s">
        <v>399</v>
      </c>
      <c r="C36" s="786">
        <v>6016.8077566676593</v>
      </c>
      <c r="D36" s="967">
        <v>5272.2612619515094</v>
      </c>
      <c r="E36" s="891">
        <v>2417.0435880272876</v>
      </c>
      <c r="F36" s="786">
        <v>2115.0103790412591</v>
      </c>
      <c r="G36" s="768">
        <v>15821.099381571818</v>
      </c>
      <c r="H36" s="768">
        <v>7108.4601407631117</v>
      </c>
      <c r="I36" s="892">
        <v>42558.178215633314</v>
      </c>
      <c r="J36" s="800">
        <v>17840.455292799801</v>
      </c>
      <c r="K36" s="800">
        <v>23333.27764461566</v>
      </c>
      <c r="L36" s="893">
        <v>6417.1589040640201</v>
      </c>
      <c r="M36" s="923">
        <v>97257.653300501712</v>
      </c>
      <c r="N36" s="915">
        <v>113078.75268207354</v>
      </c>
      <c r="O36" s="937">
        <v>17910.917764677652</v>
      </c>
      <c r="P36" s="938">
        <v>-2.3604115896887379E-2</v>
      </c>
      <c r="Q36" s="939">
        <v>0.1231026258037673</v>
      </c>
      <c r="R36" s="939">
        <v>0</v>
      </c>
    </row>
    <row r="37" spans="1:18" s="408" customFormat="1" ht="20.25" customHeight="1">
      <c r="A37" s="1052">
        <v>2021</v>
      </c>
      <c r="B37" s="899" t="s">
        <v>400</v>
      </c>
      <c r="C37" s="786">
        <v>6207.5992194101791</v>
      </c>
      <c r="D37" s="892">
        <v>5061.7644287187068</v>
      </c>
      <c r="E37" s="891">
        <v>2441.4443962923506</v>
      </c>
      <c r="F37" s="786">
        <v>2108.3063524167437</v>
      </c>
      <c r="G37" s="768">
        <v>15819.074382651979</v>
      </c>
      <c r="H37" s="768">
        <v>7419.2674166283905</v>
      </c>
      <c r="I37" s="892">
        <v>41953.952616044466</v>
      </c>
      <c r="J37" s="800">
        <v>17926.28273081925</v>
      </c>
      <c r="K37" s="800">
        <v>24614.359132030873</v>
      </c>
      <c r="L37" s="893">
        <v>6298.2709258725008</v>
      </c>
      <c r="M37" s="923">
        <v>98212.272334091278</v>
      </c>
      <c r="N37" s="915">
        <v>114031.35671674323</v>
      </c>
      <c r="O37" s="937">
        <v>17100.267031698229</v>
      </c>
      <c r="P37" s="938">
        <v>-4.0014186000007612E-2</v>
      </c>
      <c r="Q37" s="939">
        <v>0.13951269579047221</v>
      </c>
      <c r="R37" s="939">
        <v>9.9999999802093953E-3</v>
      </c>
    </row>
    <row r="38" spans="1:18" s="408" customFormat="1" ht="14.25" customHeight="1">
      <c r="A38" s="1052"/>
      <c r="B38" s="899" t="s">
        <v>401</v>
      </c>
      <c r="C38" s="786">
        <v>6509.4976244353747</v>
      </c>
      <c r="D38" s="967">
        <v>4981.1529810465872</v>
      </c>
      <c r="E38" s="891">
        <v>2816.956455852483</v>
      </c>
      <c r="F38" s="786">
        <v>2026.1595566566957</v>
      </c>
      <c r="G38" s="768">
        <v>16333.860874645143</v>
      </c>
      <c r="H38" s="768">
        <v>7383.5635910375058</v>
      </c>
      <c r="I38" s="892">
        <v>42090.121466778</v>
      </c>
      <c r="J38" s="800">
        <v>17825.681833363895</v>
      </c>
      <c r="K38" s="800">
        <v>25018.559808124381</v>
      </c>
      <c r="L38" s="893">
        <v>6159.9603704492656</v>
      </c>
      <c r="M38" s="923">
        <v>98477.962311608833</v>
      </c>
      <c r="N38" s="915">
        <v>114811.873186254</v>
      </c>
      <c r="O38" s="937">
        <v>17955.223398599734</v>
      </c>
      <c r="P38" s="938">
        <v>9.4256654002037976E-2</v>
      </c>
      <c r="Q38" s="939">
        <v>7.5241855793137802E-2</v>
      </c>
      <c r="R38" s="939">
        <v>5.0000000017462298E-2</v>
      </c>
    </row>
    <row r="39" spans="1:18" s="408" customFormat="1" ht="14.25" customHeight="1">
      <c r="A39" s="1052"/>
      <c r="B39" s="899" t="s">
        <v>390</v>
      </c>
      <c r="C39" s="786">
        <v>6406.5548310917238</v>
      </c>
      <c r="D39" s="967">
        <v>5032.5200194685422</v>
      </c>
      <c r="E39" s="891">
        <v>2937.9306747600017</v>
      </c>
      <c r="F39" s="786">
        <v>1956.0428984751659</v>
      </c>
      <c r="G39" s="768">
        <v>16333.042027306336</v>
      </c>
      <c r="H39" s="768">
        <v>8239.2890915149892</v>
      </c>
      <c r="I39" s="892">
        <v>41978.050634803119</v>
      </c>
      <c r="J39" s="800">
        <v>17094.271516786583</v>
      </c>
      <c r="K39" s="800">
        <v>24796.696624787419</v>
      </c>
      <c r="L39" s="893">
        <v>6012.7520490648476</v>
      </c>
      <c r="M39" s="923">
        <v>98121.169410812756</v>
      </c>
      <c r="N39" s="915">
        <v>114454.21143811589</v>
      </c>
      <c r="O39" s="937">
        <v>17228.564747205335</v>
      </c>
      <c r="P39" s="938">
        <v>-6.396489098051461E-3</v>
      </c>
      <c r="Q39" s="939">
        <v>0.10949385579624504</v>
      </c>
      <c r="R39" s="939">
        <v>-3.2014213502407074E-9</v>
      </c>
    </row>
    <row r="40" spans="1:18" s="408" customFormat="1" ht="14.25" customHeight="1">
      <c r="A40" s="1052"/>
      <c r="B40" s="899" t="s">
        <v>391</v>
      </c>
      <c r="C40" s="786">
        <v>6645.6052911380884</v>
      </c>
      <c r="D40" s="967">
        <v>5152.0767519181582</v>
      </c>
      <c r="E40" s="891">
        <v>3066.3419920029592</v>
      </c>
      <c r="F40" s="786">
        <v>1903.8169014486398</v>
      </c>
      <c r="G40" s="768">
        <v>16767.840941161845</v>
      </c>
      <c r="H40" s="768">
        <v>7944.3577800716985</v>
      </c>
      <c r="I40" s="892">
        <v>41953.316873477001</v>
      </c>
      <c r="J40" s="800">
        <v>16700.220488538125</v>
      </c>
      <c r="K40" s="800">
        <v>24091.270391367867</v>
      </c>
      <c r="L40" s="893">
        <v>6033.0629315164979</v>
      </c>
      <c r="M40" s="923">
        <v>96722.277958831211</v>
      </c>
      <c r="N40" s="915">
        <v>113490.11889998984</v>
      </c>
      <c r="O40" s="937">
        <v>18349.166946573499</v>
      </c>
      <c r="P40" s="938">
        <v>4.6539994400518481E-6</v>
      </c>
      <c r="Q40" s="939">
        <v>4.9493860017719271E-2</v>
      </c>
      <c r="R40" s="939">
        <v>-3.2159732654690742E-9</v>
      </c>
    </row>
    <row r="41" spans="1:18" s="408" customFormat="1" ht="14.25" customHeight="1">
      <c r="A41" s="1052"/>
      <c r="B41" s="899" t="s">
        <v>392</v>
      </c>
      <c r="C41" s="786">
        <v>7385.1051680741875</v>
      </c>
      <c r="D41" s="967">
        <v>5047.5988882911861</v>
      </c>
      <c r="E41" s="891">
        <v>2669.5631414574555</v>
      </c>
      <c r="F41" s="786">
        <v>1923.6434475545482</v>
      </c>
      <c r="G41" s="768">
        <v>17025.920650031479</v>
      </c>
      <c r="H41" s="768">
        <v>7285.4887548440092</v>
      </c>
      <c r="I41" s="892">
        <v>42874.863445460243</v>
      </c>
      <c r="J41" s="800">
        <v>17385.410458743212</v>
      </c>
      <c r="K41" s="800">
        <v>25258.355666975851</v>
      </c>
      <c r="L41" s="893">
        <v>6042.9570809476454</v>
      </c>
      <c r="M41" s="923">
        <v>98847.164900830947</v>
      </c>
      <c r="N41" s="915">
        <v>115873.08555086244</v>
      </c>
      <c r="O41" s="937">
        <v>17835.883769206022</v>
      </c>
      <c r="P41" s="938">
        <v>1.0004654102203858E-2</v>
      </c>
      <c r="Q41" s="939">
        <v>8.9493859993126534E-2</v>
      </c>
      <c r="R41" s="939">
        <v>0</v>
      </c>
    </row>
    <row r="42" spans="1:18" s="408" customFormat="1" ht="14.25" customHeight="1">
      <c r="A42" s="1052"/>
      <c r="B42" s="899" t="s">
        <v>393</v>
      </c>
      <c r="C42" s="786">
        <v>6894.1747270229334</v>
      </c>
      <c r="D42" s="967">
        <v>5036.3089048618631</v>
      </c>
      <c r="E42" s="891">
        <v>2719.9058826296441</v>
      </c>
      <c r="F42" s="786">
        <v>1956.7926667058794</v>
      </c>
      <c r="G42" s="768">
        <v>16607.18218589032</v>
      </c>
      <c r="H42" s="768">
        <v>8891.2629371303719</v>
      </c>
      <c r="I42" s="892">
        <v>42008.664324127589</v>
      </c>
      <c r="J42" s="800">
        <v>17762.008201596236</v>
      </c>
      <c r="K42" s="800">
        <v>24691.990800426203</v>
      </c>
      <c r="L42" s="893">
        <v>5980.7593503706921</v>
      </c>
      <c r="M42" s="923">
        <v>99334.758240861076</v>
      </c>
      <c r="N42" s="915">
        <v>115941.99042675142</v>
      </c>
      <c r="O42" s="937">
        <v>16737.166353663735</v>
      </c>
      <c r="P42" s="938">
        <v>4.6700004077138146E-6</v>
      </c>
      <c r="Q42" s="939">
        <v>7.2627209978236351E-2</v>
      </c>
      <c r="R42" s="939">
        <v>5.0000000032014214E-2</v>
      </c>
    </row>
    <row r="43" spans="1:18" s="408" customFormat="1" ht="14.25" customHeight="1">
      <c r="A43" s="1052"/>
      <c r="B43" s="899" t="s">
        <v>394</v>
      </c>
      <c r="C43" s="786">
        <v>6621.82900666359</v>
      </c>
      <c r="D43" s="967">
        <v>5134.3185066197739</v>
      </c>
      <c r="E43" s="891">
        <v>2858.6887112896143</v>
      </c>
      <c r="F43" s="786">
        <v>2408.0182461604645</v>
      </c>
      <c r="G43" s="768">
        <v>17022.840885473441</v>
      </c>
      <c r="H43" s="768">
        <v>7807.2758461052736</v>
      </c>
      <c r="I43" s="892">
        <v>42129.184543088515</v>
      </c>
      <c r="J43" s="800">
        <v>17646.755500454048</v>
      </c>
      <c r="K43" s="800">
        <v>24659.099729453636</v>
      </c>
      <c r="L43" s="893">
        <v>5966.3609897593724</v>
      </c>
      <c r="M43" s="923">
        <v>98208.782826000854</v>
      </c>
      <c r="N43" s="915">
        <v>115231.6437114743</v>
      </c>
      <c r="O43" s="937">
        <v>19071.021228430298</v>
      </c>
      <c r="P43" s="938">
        <v>-1.3585260001036659E-2</v>
      </c>
      <c r="Q43" s="939">
        <v>0.10621714000990323</v>
      </c>
      <c r="R43" s="939">
        <v>2.0000000004074536E-2</v>
      </c>
    </row>
    <row r="44" spans="1:18" ht="20.25" customHeight="1">
      <c r="A44" s="402" t="s">
        <v>951</v>
      </c>
      <c r="B44" s="402"/>
      <c r="C44" s="402"/>
      <c r="D44" s="402"/>
      <c r="E44" s="402"/>
      <c r="F44" s="402"/>
      <c r="G44" s="402"/>
      <c r="H44" s="402"/>
      <c r="I44" s="402"/>
      <c r="J44" s="1539"/>
      <c r="K44" s="402"/>
      <c r="L44" s="402"/>
      <c r="M44" s="1540"/>
      <c r="N44" s="1540"/>
      <c r="O44" s="433" t="s">
        <v>952</v>
      </c>
    </row>
    <row r="45" spans="1:18" ht="14.25" customHeight="1">
      <c r="A45" s="403" t="s">
        <v>953</v>
      </c>
      <c r="J45" s="1219"/>
      <c r="K45" s="29"/>
      <c r="L45" s="1516"/>
      <c r="O45" s="865" t="s">
        <v>954</v>
      </c>
    </row>
    <row r="46" spans="1:18">
      <c r="B46" s="1194"/>
      <c r="C46" s="1388"/>
      <c r="D46" s="1461"/>
      <c r="E46" s="1461"/>
      <c r="F46" s="1461"/>
      <c r="G46" s="1461"/>
      <c r="H46" s="1461"/>
      <c r="I46" s="1461"/>
      <c r="J46" s="1461"/>
      <c r="K46" s="1461"/>
      <c r="L46" s="1461"/>
      <c r="M46" s="1391"/>
      <c r="N46" s="1391"/>
      <c r="O46" s="1391"/>
    </row>
    <row r="47" spans="1:18" ht="14.25">
      <c r="A47" s="751" t="s">
        <v>955</v>
      </c>
      <c r="B47" s="751"/>
      <c r="C47" s="751"/>
      <c r="D47" s="751"/>
      <c r="E47" s="751"/>
      <c r="F47" s="751"/>
      <c r="G47" s="751"/>
      <c r="H47" s="751"/>
      <c r="I47" s="751"/>
      <c r="J47" s="751"/>
      <c r="K47" s="751"/>
      <c r="L47" s="751"/>
      <c r="M47" s="751"/>
      <c r="N47" s="751"/>
      <c r="O47" s="751"/>
    </row>
    <row r="48" spans="1:18">
      <c r="A48" s="1541"/>
    </row>
    <row r="49" spans="1:1">
      <c r="A49" s="1542"/>
    </row>
  </sheetData>
  <phoneticPr fontId="0" type="noConversion"/>
  <printOptions horizontalCentered="1" verticalCentered="1"/>
  <pageMargins left="0" right="0" top="0" bottom="0" header="0.511811023622047" footer="0.511811023622047"/>
  <pageSetup paperSize="9" scale="75"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G121"/>
  <sheetViews>
    <sheetView tabSelected="1" topLeftCell="A49" zoomScale="90" zoomScaleNormal="90" workbookViewId="0">
      <selection activeCell="B66" sqref="B66"/>
    </sheetView>
  </sheetViews>
  <sheetFormatPr defaultColWidth="9.140625" defaultRowHeight="12.75"/>
  <cols>
    <col min="1" max="1" width="63.85546875" style="403" customWidth="1"/>
    <col min="2" max="6" width="10.7109375" style="403" customWidth="1"/>
    <col min="7" max="7" width="60.7109375" style="403" customWidth="1"/>
    <col min="8" max="16384" width="9.140625" style="403"/>
  </cols>
  <sheetData>
    <row r="1" spans="1:7" s="1896" customFormat="1" ht="20.25" customHeight="1">
      <c r="A1" s="1894" t="s">
        <v>205</v>
      </c>
      <c r="B1" s="1895"/>
      <c r="C1" s="1895"/>
      <c r="D1" s="1895"/>
      <c r="E1" s="1895"/>
      <c r="F1" s="1895"/>
      <c r="G1" s="1895"/>
    </row>
    <row r="2" spans="1:7" s="1896" customFormat="1" ht="18">
      <c r="A2" s="1897" t="s">
        <v>206</v>
      </c>
      <c r="B2" s="1895"/>
      <c r="C2" s="1895"/>
      <c r="D2" s="1895"/>
      <c r="E2" s="1895"/>
      <c r="F2" s="1895"/>
      <c r="G2" s="1895"/>
    </row>
    <row r="4" spans="1:7" s="1896" customFormat="1" ht="18" customHeight="1">
      <c r="A4" s="2108" t="s">
        <v>207</v>
      </c>
      <c r="B4" s="1898">
        <v>2020</v>
      </c>
      <c r="C4" s="1898"/>
      <c r="D4" s="1898"/>
      <c r="E4" s="1898">
        <v>2021</v>
      </c>
      <c r="F4" s="1898"/>
      <c r="G4" s="2111" t="s">
        <v>208</v>
      </c>
    </row>
    <row r="5" spans="1:7" s="1900" customFormat="1" ht="14.85" customHeight="1">
      <c r="A5" s="2109"/>
      <c r="B5" s="1899" t="s">
        <v>209</v>
      </c>
      <c r="C5" s="1899" t="s">
        <v>209</v>
      </c>
      <c r="D5" s="1899" t="s">
        <v>209</v>
      </c>
      <c r="E5" s="1899" t="s">
        <v>209</v>
      </c>
      <c r="F5" s="1899" t="s">
        <v>209</v>
      </c>
      <c r="G5" s="2112"/>
    </row>
    <row r="6" spans="1:7" s="1900" customFormat="1" ht="14.85" customHeight="1">
      <c r="A6" s="2109"/>
      <c r="B6" s="1901" t="s">
        <v>211</v>
      </c>
      <c r="C6" s="1901" t="s">
        <v>212</v>
      </c>
      <c r="D6" s="1901" t="s">
        <v>213</v>
      </c>
      <c r="E6" s="1901" t="s">
        <v>210</v>
      </c>
      <c r="F6" s="1901" t="s">
        <v>211</v>
      </c>
      <c r="G6" s="2112"/>
    </row>
    <row r="7" spans="1:7" s="1903" customFormat="1" ht="14.85" customHeight="1">
      <c r="A7" s="2110"/>
      <c r="B7" s="1902" t="s">
        <v>215</v>
      </c>
      <c r="C7" s="1902" t="s">
        <v>216</v>
      </c>
      <c r="D7" s="1902" t="s">
        <v>217</v>
      </c>
      <c r="E7" s="1902" t="s">
        <v>214</v>
      </c>
      <c r="F7" s="1902" t="s">
        <v>215</v>
      </c>
      <c r="G7" s="2113"/>
    </row>
    <row r="8" spans="1:7" ht="20.25" customHeight="1">
      <c r="A8" s="1904" t="s">
        <v>218</v>
      </c>
      <c r="B8" s="1905"/>
      <c r="C8" s="1905"/>
      <c r="D8" s="1905"/>
      <c r="E8" s="1905"/>
      <c r="F8" s="1905"/>
      <c r="G8" s="1906" t="s">
        <v>219</v>
      </c>
    </row>
    <row r="9" spans="1:7" ht="14.25" customHeight="1">
      <c r="A9" s="1907" t="s">
        <v>220</v>
      </c>
      <c r="B9" s="791">
        <v>3238.8999999999996</v>
      </c>
      <c r="C9" s="791">
        <v>2859.2</v>
      </c>
      <c r="D9" s="791">
        <v>3023.8</v>
      </c>
      <c r="E9" s="791">
        <v>3852.5</v>
      </c>
      <c r="F9" s="791">
        <v>3919.1</v>
      </c>
      <c r="G9" s="1908" t="s">
        <v>221</v>
      </c>
    </row>
    <row r="10" spans="1:7" ht="20.25" customHeight="1">
      <c r="A10" s="1909" t="s">
        <v>222</v>
      </c>
      <c r="B10" s="927"/>
      <c r="C10" s="927"/>
      <c r="D10" s="927"/>
      <c r="E10" s="927"/>
      <c r="F10" s="927"/>
      <c r="G10" s="1910" t="s">
        <v>223</v>
      </c>
    </row>
    <row r="11" spans="1:7" ht="14.25" customHeight="1">
      <c r="A11" s="1911" t="s">
        <v>224</v>
      </c>
      <c r="B11" s="791">
        <v>2977.6722828664983</v>
      </c>
      <c r="C11" s="791">
        <v>2870.5560955472533</v>
      </c>
      <c r="D11" s="791">
        <v>2921.081729551936</v>
      </c>
      <c r="E11" s="791">
        <v>2986.8300531363493</v>
      </c>
      <c r="F11" s="791">
        <v>3072.3309055099735</v>
      </c>
      <c r="G11" s="1908" t="s">
        <v>225</v>
      </c>
    </row>
    <row r="12" spans="1:7" ht="14.25" customHeight="1">
      <c r="A12" s="1907" t="s">
        <v>226</v>
      </c>
      <c r="B12" s="791">
        <v>9.5052266971964023</v>
      </c>
      <c r="C12" s="791">
        <v>-3.5973128384742221</v>
      </c>
      <c r="D12" s="791">
        <v>1.7601340061968105</v>
      </c>
      <c r="E12" s="791">
        <v>2.2508210886142677</v>
      </c>
      <c r="F12" s="791">
        <v>2.8625951544796866</v>
      </c>
      <c r="G12" s="1912" t="s">
        <v>1685</v>
      </c>
    </row>
    <row r="13" spans="1:7" ht="14.25" customHeight="1">
      <c r="A13" s="1911" t="s">
        <v>227</v>
      </c>
      <c r="B13" s="791">
        <v>12893.346015013081</v>
      </c>
      <c r="C13" s="791">
        <v>12820.262550684492</v>
      </c>
      <c r="D13" s="791">
        <v>12839.987664026723</v>
      </c>
      <c r="E13" s="791">
        <v>12946.642727124196</v>
      </c>
      <c r="F13" s="791">
        <v>13475.863893246489</v>
      </c>
      <c r="G13" s="1908" t="s">
        <v>228</v>
      </c>
    </row>
    <row r="14" spans="1:7" ht="14.25" customHeight="1">
      <c r="A14" s="1907" t="s">
        <v>226</v>
      </c>
      <c r="B14" s="791">
        <v>4.5747344204061777</v>
      </c>
      <c r="C14" s="791">
        <v>-0.56683086177544684</v>
      </c>
      <c r="D14" s="791">
        <v>0.15385888755591351</v>
      </c>
      <c r="E14" s="791">
        <v>0.83064770689993517</v>
      </c>
      <c r="F14" s="791">
        <v>4.0877096655609044</v>
      </c>
      <c r="G14" s="1913" t="s">
        <v>1685</v>
      </c>
    </row>
    <row r="15" spans="1:7" ht="14.25" customHeight="1">
      <c r="A15" s="1907" t="s">
        <v>229</v>
      </c>
      <c r="B15" s="791">
        <v>98.737544340055138</v>
      </c>
      <c r="C15" s="791">
        <v>98.177869466576496</v>
      </c>
      <c r="D15" s="791">
        <v>98.328924844363868</v>
      </c>
      <c r="E15" s="791">
        <v>99.145691803802933</v>
      </c>
      <c r="F15" s="791">
        <v>103.19847983065422</v>
      </c>
      <c r="G15" s="1914" t="s">
        <v>230</v>
      </c>
    </row>
    <row r="16" spans="1:7" ht="14.25" customHeight="1">
      <c r="A16" s="1911" t="s">
        <v>231</v>
      </c>
      <c r="B16" s="791">
        <v>14179.201726654572</v>
      </c>
      <c r="C16" s="791">
        <v>14014.558970960692</v>
      </c>
      <c r="D16" s="791">
        <v>14151.256808289852</v>
      </c>
      <c r="E16" s="791">
        <v>14185.841539745916</v>
      </c>
      <c r="F16" s="791">
        <v>14756.208200024119</v>
      </c>
      <c r="G16" s="1908" t="s">
        <v>232</v>
      </c>
    </row>
    <row r="17" spans="1:7" ht="14.25" customHeight="1">
      <c r="A17" s="1907" t="s">
        <v>226</v>
      </c>
      <c r="B17" s="791">
        <v>1.483605208234122</v>
      </c>
      <c r="C17" s="791">
        <v>-1.1611567341226157</v>
      </c>
      <c r="D17" s="791">
        <v>0.97539878074229414</v>
      </c>
      <c r="E17" s="791">
        <v>0.24439335618447303</v>
      </c>
      <c r="F17" s="791">
        <v>4.0206755353931509</v>
      </c>
      <c r="G17" s="1913" t="s">
        <v>1685</v>
      </c>
    </row>
    <row r="18" spans="1:7" ht="20.25" customHeight="1">
      <c r="A18" s="1909" t="s">
        <v>233</v>
      </c>
      <c r="B18" s="927"/>
      <c r="C18" s="927"/>
      <c r="D18" s="927"/>
      <c r="E18" s="927"/>
      <c r="F18" s="927"/>
      <c r="G18" s="1910" t="s">
        <v>234</v>
      </c>
    </row>
    <row r="19" spans="1:7" ht="14.25" customHeight="1">
      <c r="A19" s="1911" t="s">
        <v>235</v>
      </c>
      <c r="B19" s="791">
        <v>210711.20092376665</v>
      </c>
      <c r="C19" s="791">
        <v>207044.68034870582</v>
      </c>
      <c r="D19" s="791">
        <v>207353.52852653054</v>
      </c>
      <c r="E19" s="791">
        <v>208377.26300126262</v>
      </c>
      <c r="F19" s="791">
        <v>213200.03520947645</v>
      </c>
      <c r="G19" s="1908" t="s">
        <v>236</v>
      </c>
    </row>
    <row r="20" spans="1:7" ht="14.25" customHeight="1">
      <c r="A20" s="1907" t="s">
        <v>229</v>
      </c>
      <c r="B20" s="791">
        <v>606.7252827263427</v>
      </c>
      <c r="C20" s="791">
        <v>596.1678433364425</v>
      </c>
      <c r="D20" s="791">
        <v>597.05714583763245</v>
      </c>
      <c r="E20" s="791">
        <v>600.00490364972541</v>
      </c>
      <c r="F20" s="791">
        <v>613.89167292788977</v>
      </c>
      <c r="G20" s="1914" t="s">
        <v>230</v>
      </c>
    </row>
    <row r="21" spans="1:7" ht="14.25" customHeight="1">
      <c r="A21" s="1911" t="s">
        <v>237</v>
      </c>
      <c r="B21" s="791">
        <v>95227.439714056571</v>
      </c>
      <c r="C21" s="791">
        <v>94205.878453038647</v>
      </c>
      <c r="D21" s="791">
        <v>94274.725844456974</v>
      </c>
      <c r="E21" s="791">
        <v>93923.071563146732</v>
      </c>
      <c r="F21" s="791">
        <v>97258.044782725003</v>
      </c>
      <c r="G21" s="1908" t="s">
        <v>238</v>
      </c>
    </row>
    <row r="22" spans="1:7" ht="14.25" customHeight="1">
      <c r="A22" s="1907" t="s">
        <v>229</v>
      </c>
      <c r="B22" s="791">
        <v>274.19944943847514</v>
      </c>
      <c r="C22" s="791">
        <v>271.25794921354111</v>
      </c>
      <c r="D22" s="791">
        <v>271.45618951989468</v>
      </c>
      <c r="E22" s="791">
        <v>270.44363042329934</v>
      </c>
      <c r="F22" s="791">
        <v>280.04640692812058</v>
      </c>
      <c r="G22" s="1914" t="s">
        <v>230</v>
      </c>
    </row>
    <row r="23" spans="1:7" ht="14.25" customHeight="1">
      <c r="A23" s="1911" t="s">
        <v>239</v>
      </c>
      <c r="B23" s="791">
        <v>115483.76120971008</v>
      </c>
      <c r="C23" s="791">
        <v>112838.80189566717</v>
      </c>
      <c r="D23" s="791">
        <v>113078.75268207354</v>
      </c>
      <c r="E23" s="791">
        <v>114454.21143811589</v>
      </c>
      <c r="F23" s="791">
        <v>115941.99042675142</v>
      </c>
      <c r="G23" s="1908" t="s">
        <v>240</v>
      </c>
    </row>
    <row r="24" spans="1:7" ht="14.25" customHeight="1">
      <c r="A24" s="1907" t="s">
        <v>229</v>
      </c>
      <c r="B24" s="791">
        <v>332.52583328786756</v>
      </c>
      <c r="C24" s="791">
        <v>324.90989412290151</v>
      </c>
      <c r="D24" s="791">
        <v>325.60081234691876</v>
      </c>
      <c r="E24" s="791">
        <v>329.5613308147536</v>
      </c>
      <c r="F24" s="791">
        <v>333.84526599976908</v>
      </c>
      <c r="G24" s="1914" t="s">
        <v>230</v>
      </c>
    </row>
    <row r="25" spans="1:7" ht="14.25" customHeight="1">
      <c r="A25" s="1911" t="s">
        <v>241</v>
      </c>
      <c r="B25" s="791">
        <v>32498.709231381199</v>
      </c>
      <c r="C25" s="791">
        <v>31400.542850643295</v>
      </c>
      <c r="D25" s="791">
        <v>31611.415923499091</v>
      </c>
      <c r="E25" s="791">
        <v>31458.455426149936</v>
      </c>
      <c r="F25" s="791">
        <v>32613.04554361921</v>
      </c>
      <c r="G25" s="1908" t="s">
        <v>242</v>
      </c>
    </row>
    <row r="26" spans="1:7" ht="14.25" customHeight="1">
      <c r="A26" s="1907" t="s">
        <v>229</v>
      </c>
      <c r="B26" s="791">
        <v>93.577315587436061</v>
      </c>
      <c r="C26" s="791">
        <v>90.415237326229501</v>
      </c>
      <c r="D26" s="791">
        <v>91.022428705647883</v>
      </c>
      <c r="E26" s="791">
        <v>90.581991744569095</v>
      </c>
      <c r="F26" s="791">
        <v>93.906537437363212</v>
      </c>
      <c r="G26" s="1914" t="s">
        <v>230</v>
      </c>
    </row>
    <row r="27" spans="1:7" ht="14.25" customHeight="1">
      <c r="A27" s="1911" t="s">
        <v>243</v>
      </c>
      <c r="B27" s="791">
        <v>71728.632362637014</v>
      </c>
      <c r="C27" s="791">
        <v>70648.472071631375</v>
      </c>
      <c r="D27" s="791">
        <v>71511.822925098095</v>
      </c>
      <c r="E27" s="791">
        <v>73683.265711900342</v>
      </c>
      <c r="F27" s="791">
        <v>75163.053001715147</v>
      </c>
      <c r="G27" s="1908" t="s">
        <v>244</v>
      </c>
    </row>
    <row r="28" spans="1:7" ht="14.25" customHeight="1">
      <c r="A28" s="1907" t="s">
        <v>229</v>
      </c>
      <c r="B28" s="791">
        <v>206.53659871427439</v>
      </c>
      <c r="C28" s="791">
        <v>203.42636748272599</v>
      </c>
      <c r="D28" s="791">
        <v>205.91231406916845</v>
      </c>
      <c r="E28" s="791">
        <v>212.16480199088704</v>
      </c>
      <c r="F28" s="791">
        <v>216.42572574743929</v>
      </c>
      <c r="G28" s="1914" t="s">
        <v>230</v>
      </c>
    </row>
    <row r="29" spans="1:7" ht="14.25" customHeight="1">
      <c r="A29" s="1915" t="s">
        <v>245</v>
      </c>
      <c r="B29" s="791">
        <v>145615.98809720526</v>
      </c>
      <c r="C29" s="791">
        <v>143040.31433538924</v>
      </c>
      <c r="D29" s="791">
        <v>142476.42536248692</v>
      </c>
      <c r="E29" s="791">
        <v>142224.82280585903</v>
      </c>
      <c r="F29" s="791">
        <v>146183.22706354695</v>
      </c>
      <c r="G29" s="1908" t="s">
        <v>246</v>
      </c>
    </row>
    <row r="30" spans="1:7" ht="14.25" customHeight="1">
      <c r="A30" s="1916" t="s">
        <v>247</v>
      </c>
      <c r="B30" s="791">
        <v>69.106904359530347</v>
      </c>
      <c r="C30" s="791">
        <v>69.086688967077023</v>
      </c>
      <c r="D30" s="791">
        <v>68.71184029272851</v>
      </c>
      <c r="E30" s="791">
        <v>68.253522844763182</v>
      </c>
      <c r="F30" s="791">
        <v>68.566230263478545</v>
      </c>
      <c r="G30" s="1914" t="s">
        <v>248</v>
      </c>
    </row>
    <row r="31" spans="1:7" ht="14.25" customHeight="1">
      <c r="A31" s="1907" t="s">
        <v>229</v>
      </c>
      <c r="B31" s="791">
        <v>419.28906085878384</v>
      </c>
      <c r="C31" s="791">
        <v>411.87262364757908</v>
      </c>
      <c r="D31" s="791">
        <v>410.24895250427716</v>
      </c>
      <c r="E31" s="791">
        <v>409.5244839822646</v>
      </c>
      <c r="F31" s="791">
        <v>420.92237802805744</v>
      </c>
      <c r="G31" s="1914" t="s">
        <v>230</v>
      </c>
    </row>
    <row r="32" spans="1:7" ht="14.25" customHeight="1">
      <c r="A32" s="1911" t="s">
        <v>249</v>
      </c>
      <c r="B32" s="791">
        <v>27351.705094390323</v>
      </c>
      <c r="C32" s="791">
        <v>27605.018706302209</v>
      </c>
      <c r="D32" s="791">
        <v>28780.763126959166</v>
      </c>
      <c r="E32" s="791">
        <v>27342.831106563339</v>
      </c>
      <c r="F32" s="791">
        <v>27975.829484277092</v>
      </c>
      <c r="G32" s="1908" t="s">
        <v>250</v>
      </c>
    </row>
    <row r="33" spans="1:7" ht="14.25" customHeight="1">
      <c r="A33" s="1916" t="s">
        <v>251</v>
      </c>
      <c r="B33" s="1917">
        <v>12.980660247048716</v>
      </c>
      <c r="C33" s="1917">
        <v>13.332879965720288</v>
      </c>
      <c r="D33" s="1917">
        <v>13.880045028159101</v>
      </c>
      <c r="E33" s="1917">
        <v>13.121792038509337</v>
      </c>
      <c r="F33" s="1917">
        <v>13.121869073234377</v>
      </c>
      <c r="G33" s="1918" t="s">
        <v>252</v>
      </c>
    </row>
    <row r="34" spans="1:7" ht="20.25" customHeight="1">
      <c r="A34" s="1909" t="s">
        <v>253</v>
      </c>
      <c r="B34" s="927"/>
      <c r="C34" s="927"/>
      <c r="D34" s="927"/>
      <c r="E34" s="927"/>
      <c r="F34" s="927"/>
      <c r="G34" s="1910" t="s">
        <v>29</v>
      </c>
    </row>
    <row r="35" spans="1:7" ht="14.25" customHeight="1">
      <c r="A35" s="1911" t="s">
        <v>254</v>
      </c>
      <c r="B35" s="791">
        <v>-1126.7957446451001</v>
      </c>
      <c r="C35" s="791">
        <v>-1315.656039765923</v>
      </c>
      <c r="D35" s="791">
        <v>-1329.1114923424102</v>
      </c>
      <c r="E35" s="791">
        <v>-1626.5147247203804</v>
      </c>
      <c r="F35" s="791">
        <v>-1492.9545613773444</v>
      </c>
      <c r="G35" s="1908" t="s">
        <v>255</v>
      </c>
    </row>
    <row r="36" spans="1:7" ht="14.25" customHeight="1">
      <c r="A36" s="1911" t="s">
        <v>256</v>
      </c>
      <c r="B36" s="791">
        <v>13546.371272318693</v>
      </c>
      <c r="C36" s="791">
        <v>13398.766758361695</v>
      </c>
      <c r="D36" s="791">
        <v>13553.407214729461</v>
      </c>
      <c r="E36" s="791">
        <v>13588.636278146143</v>
      </c>
      <c r="F36" s="791">
        <v>14138.498183351006</v>
      </c>
      <c r="G36" s="1908" t="s">
        <v>257</v>
      </c>
    </row>
    <row r="37" spans="1:7" ht="14.25" customHeight="1">
      <c r="A37" s="1907" t="s">
        <v>229</v>
      </c>
      <c r="B37" s="791">
        <v>103.73842698318828</v>
      </c>
      <c r="C37" s="791">
        <v>102.60806817449337</v>
      </c>
      <c r="D37" s="791">
        <v>103.79230839418496</v>
      </c>
      <c r="E37" s="791">
        <v>104.06209338305541</v>
      </c>
      <c r="F37" s="791">
        <v>108.27294867095776</v>
      </c>
      <c r="G37" s="1914" t="s">
        <v>230</v>
      </c>
    </row>
    <row r="38" spans="1:7" ht="14.25" customHeight="1">
      <c r="A38" s="1919" t="s">
        <v>258</v>
      </c>
      <c r="B38" s="921">
        <v>10181.708217173877</v>
      </c>
      <c r="C38" s="921">
        <v>10196.731936263444</v>
      </c>
      <c r="D38" s="921">
        <v>10413.786929066708</v>
      </c>
      <c r="E38" s="921">
        <v>10556.732305438796</v>
      </c>
      <c r="F38" s="921">
        <v>10723.458351654856</v>
      </c>
      <c r="G38" s="1908" t="s">
        <v>259</v>
      </c>
    </row>
    <row r="39" spans="1:7" ht="14.25" customHeight="1">
      <c r="A39" s="1907" t="s">
        <v>229</v>
      </c>
      <c r="B39" s="791">
        <v>77.971758873151558</v>
      </c>
      <c r="C39" s="791">
        <v>78.086810864157712</v>
      </c>
      <c r="D39" s="791">
        <v>79.749023058819034</v>
      </c>
      <c r="E39" s="791">
        <v>80.843702083279439</v>
      </c>
      <c r="F39" s="791">
        <v>82.120494031756706</v>
      </c>
      <c r="G39" s="1914" t="s">
        <v>230</v>
      </c>
    </row>
    <row r="40" spans="1:7" s="1896" customFormat="1" ht="20.25" customHeight="1">
      <c r="A40" s="1920" t="s">
        <v>260</v>
      </c>
      <c r="B40" s="1921"/>
      <c r="C40" s="1921"/>
      <c r="D40" s="1921"/>
      <c r="E40" s="1921"/>
      <c r="F40" s="1921"/>
      <c r="G40" s="1922" t="s">
        <v>261</v>
      </c>
    </row>
    <row r="41" spans="1:7" ht="14.25" customHeight="1">
      <c r="A41" s="1923"/>
      <c r="B41" s="1461"/>
      <c r="C41" s="1461"/>
      <c r="D41" s="1461"/>
      <c r="E41" s="1461"/>
      <c r="F41" s="1461"/>
      <c r="G41" s="1924"/>
    </row>
    <row r="42" spans="1:7" ht="14.25" customHeight="1">
      <c r="A42" s="1923"/>
      <c r="B42" s="952"/>
      <c r="C42" s="952"/>
      <c r="D42" s="952"/>
      <c r="E42" s="952"/>
      <c r="F42" s="952"/>
      <c r="G42" s="1924"/>
    </row>
    <row r="43" spans="1:7" ht="14.25" customHeight="1">
      <c r="A43" s="1923"/>
      <c r="G43" s="1924"/>
    </row>
    <row r="44" spans="1:7" ht="14.25" customHeight="1">
      <c r="A44" s="1923"/>
      <c r="G44" s="1924"/>
    </row>
    <row r="45" spans="1:7" s="1896" customFormat="1" ht="20.25" customHeight="1">
      <c r="A45" s="1894" t="s">
        <v>205</v>
      </c>
      <c r="B45" s="1895"/>
      <c r="C45" s="1895"/>
      <c r="D45" s="1895"/>
      <c r="E45" s="1895"/>
      <c r="F45" s="1895"/>
      <c r="G45" s="1895"/>
    </row>
    <row r="46" spans="1:7" s="1896" customFormat="1" ht="18">
      <c r="A46" s="1897" t="s">
        <v>206</v>
      </c>
      <c r="B46" s="1895"/>
      <c r="C46" s="1895"/>
      <c r="D46" s="1895"/>
      <c r="E46" s="1895"/>
      <c r="F46" s="1895"/>
      <c r="G46" s="1895"/>
    </row>
    <row r="48" spans="1:7" s="1896" customFormat="1" ht="18" customHeight="1">
      <c r="A48" s="2108" t="s">
        <v>207</v>
      </c>
      <c r="B48" s="1898">
        <v>2020</v>
      </c>
      <c r="C48" s="1898"/>
      <c r="D48" s="1898"/>
      <c r="E48" s="1898">
        <v>2021</v>
      </c>
      <c r="F48" s="1898"/>
      <c r="G48" s="2111" t="s">
        <v>208</v>
      </c>
    </row>
    <row r="49" spans="1:7" s="1900" customFormat="1" ht="14.85" customHeight="1">
      <c r="A49" s="2109"/>
      <c r="B49" s="1899" t="s">
        <v>209</v>
      </c>
      <c r="C49" s="1899" t="s">
        <v>209</v>
      </c>
      <c r="D49" s="1899" t="s">
        <v>209</v>
      </c>
      <c r="E49" s="1899" t="s">
        <v>209</v>
      </c>
      <c r="F49" s="1899" t="s">
        <v>209</v>
      </c>
      <c r="G49" s="2112"/>
    </row>
    <row r="50" spans="1:7" s="1900" customFormat="1" ht="14.85" customHeight="1">
      <c r="A50" s="2109"/>
      <c r="B50" s="1901" t="s">
        <v>211</v>
      </c>
      <c r="C50" s="1901" t="s">
        <v>212</v>
      </c>
      <c r="D50" s="1901" t="s">
        <v>213</v>
      </c>
      <c r="E50" s="1901" t="s">
        <v>210</v>
      </c>
      <c r="F50" s="1901" t="s">
        <v>211</v>
      </c>
      <c r="G50" s="2112"/>
    </row>
    <row r="51" spans="1:7" s="1903" customFormat="1" ht="14.85" customHeight="1">
      <c r="A51" s="2110"/>
      <c r="B51" s="1902" t="s">
        <v>215</v>
      </c>
      <c r="C51" s="1902" t="s">
        <v>216</v>
      </c>
      <c r="D51" s="1902" t="s">
        <v>217</v>
      </c>
      <c r="E51" s="1902" t="s">
        <v>214</v>
      </c>
      <c r="F51" s="1902" t="s">
        <v>215</v>
      </c>
      <c r="G51" s="2113"/>
    </row>
    <row r="52" spans="1:7" ht="20.25" customHeight="1">
      <c r="A52" s="1909" t="s">
        <v>262</v>
      </c>
      <c r="B52" s="1925"/>
      <c r="C52" s="1925"/>
      <c r="D52" s="1925"/>
      <c r="E52" s="1925"/>
      <c r="F52" s="1925"/>
      <c r="G52" s="1910" t="s">
        <v>263</v>
      </c>
    </row>
    <row r="53" spans="1:7" ht="14.25" customHeight="1">
      <c r="A53" s="1911" t="s">
        <v>264</v>
      </c>
      <c r="B53" s="1926">
        <v>4.7271628650737156</v>
      </c>
      <c r="C53" s="1926">
        <v>4.6726246178852442</v>
      </c>
      <c r="D53" s="1926">
        <v>4.7801557844697697</v>
      </c>
      <c r="E53" s="1926">
        <v>4.832797351500572</v>
      </c>
      <c r="F53" s="1926">
        <v>5.0314108383873597</v>
      </c>
      <c r="G53" s="1908" t="s">
        <v>265</v>
      </c>
    </row>
    <row r="54" spans="1:7" ht="14.25" customHeight="1">
      <c r="A54" s="1911" t="s">
        <v>266</v>
      </c>
      <c r="B54" s="1926">
        <v>4.9860632660661643</v>
      </c>
      <c r="C54" s="1926">
        <v>3.7551342565571266</v>
      </c>
      <c r="D54" s="1926">
        <v>2.3988355926907561</v>
      </c>
      <c r="E54" s="1926">
        <v>1.8921181653841033</v>
      </c>
      <c r="F54" s="1926">
        <v>4.7586794361795501</v>
      </c>
      <c r="G54" s="1908" t="s">
        <v>267</v>
      </c>
    </row>
    <row r="55" spans="1:7" ht="14.25" customHeight="1">
      <c r="A55" s="1911" t="s">
        <v>268</v>
      </c>
      <c r="B55" s="1926">
        <v>1.290648407255518</v>
      </c>
      <c r="C55" s="1926">
        <v>1.3524104099836121</v>
      </c>
      <c r="D55" s="1926">
        <v>1.2033179331157435</v>
      </c>
      <c r="E55" s="1926">
        <v>0.68993905402847366</v>
      </c>
      <c r="F55" s="1926">
        <v>0.72934261798896016</v>
      </c>
      <c r="G55" s="1908" t="s">
        <v>269</v>
      </c>
    </row>
    <row r="56" spans="1:7" ht="20.25" customHeight="1">
      <c r="A56" s="1909" t="s">
        <v>270</v>
      </c>
      <c r="B56" s="927"/>
      <c r="C56" s="927"/>
      <c r="D56" s="927"/>
      <c r="E56" s="927"/>
      <c r="F56" s="927"/>
      <c r="G56" s="1927" t="s">
        <v>1686</v>
      </c>
    </row>
    <row r="57" spans="1:7" ht="14.25" customHeight="1">
      <c r="A57" s="1907" t="s">
        <v>271</v>
      </c>
      <c r="B57" s="1928">
        <v>0.71</v>
      </c>
      <c r="C57" s="1928">
        <v>0.25</v>
      </c>
      <c r="D57" s="1928">
        <v>0.22</v>
      </c>
      <c r="E57" s="1928">
        <v>0.2</v>
      </c>
      <c r="F57" s="1928">
        <v>0.16</v>
      </c>
      <c r="G57" s="1914" t="s">
        <v>272</v>
      </c>
    </row>
    <row r="58" spans="1:7" ht="14.25" customHeight="1">
      <c r="A58" s="1907" t="s">
        <v>273</v>
      </c>
      <c r="B58" s="1928">
        <v>0.55000000000000004</v>
      </c>
      <c r="C58" s="1928">
        <v>0.238976667</v>
      </c>
      <c r="D58" s="1928">
        <v>0.25067666999999999</v>
      </c>
      <c r="E58" s="1928">
        <v>0.21454333333</v>
      </c>
      <c r="F58" s="1928">
        <v>0.18</v>
      </c>
      <c r="G58" s="1914" t="s">
        <v>274</v>
      </c>
    </row>
    <row r="59" spans="1:7" ht="14.25" customHeight="1">
      <c r="A59" s="1911" t="s">
        <v>275</v>
      </c>
      <c r="B59" s="1928">
        <v>2.0666699999999998</v>
      </c>
      <c r="C59" s="1928">
        <v>2.25</v>
      </c>
      <c r="D59" s="1928">
        <v>2.25</v>
      </c>
      <c r="E59" s="1928">
        <v>2.25</v>
      </c>
      <c r="F59" s="1928">
        <v>2.25</v>
      </c>
      <c r="G59" s="1908" t="s">
        <v>276</v>
      </c>
    </row>
    <row r="60" spans="1:7" ht="20.25" customHeight="1">
      <c r="A60" s="1909" t="s">
        <v>277</v>
      </c>
      <c r="B60" s="1929"/>
      <c r="C60" s="1929"/>
      <c r="D60" s="1929"/>
      <c r="E60" s="1929"/>
      <c r="F60" s="1929"/>
      <c r="G60" s="1927" t="s">
        <v>1687</v>
      </c>
    </row>
    <row r="61" spans="1:7" ht="14.25" customHeight="1">
      <c r="A61" s="1907" t="s">
        <v>271</v>
      </c>
      <c r="B61" s="1928">
        <v>2.31</v>
      </c>
      <c r="C61" s="1928">
        <v>2.25</v>
      </c>
      <c r="D61" s="1928">
        <v>2.2200000000000002</v>
      </c>
      <c r="E61" s="1928">
        <v>1.74</v>
      </c>
      <c r="F61" s="1928">
        <v>1.53</v>
      </c>
      <c r="G61" s="1914" t="s">
        <v>272</v>
      </c>
    </row>
    <row r="62" spans="1:7" ht="14.25" customHeight="1">
      <c r="A62" s="1907" t="s">
        <v>273</v>
      </c>
      <c r="B62" s="1928">
        <v>2.6230000000000002</v>
      </c>
      <c r="C62" s="1928">
        <v>2.5466600000000001</v>
      </c>
      <c r="D62" s="1928">
        <v>2.58</v>
      </c>
      <c r="E62" s="1928">
        <v>1.7766666666599999</v>
      </c>
      <c r="F62" s="1928">
        <v>1.6667000000000001</v>
      </c>
      <c r="G62" s="1914" t="s">
        <v>274</v>
      </c>
    </row>
    <row r="63" spans="1:7" ht="14.25" customHeight="1">
      <c r="A63" s="1907" t="s">
        <v>278</v>
      </c>
      <c r="B63" s="1928">
        <v>2.8</v>
      </c>
      <c r="C63" s="1928">
        <v>2.8</v>
      </c>
      <c r="D63" s="1928">
        <v>2.8</v>
      </c>
      <c r="E63" s="1928">
        <v>2.11333333333</v>
      </c>
      <c r="F63" s="1928">
        <v>1.67</v>
      </c>
      <c r="G63" s="1914" t="s">
        <v>279</v>
      </c>
    </row>
    <row r="64" spans="1:7" ht="14.25" customHeight="1">
      <c r="A64" s="1911" t="s">
        <v>280</v>
      </c>
      <c r="B64" s="1928">
        <v>2.34</v>
      </c>
      <c r="C64" s="1928">
        <v>2.2599999999999998</v>
      </c>
      <c r="D64" s="1928">
        <v>2.2200000000000002</v>
      </c>
      <c r="E64" s="1928">
        <v>1.88</v>
      </c>
      <c r="F64" s="1928">
        <v>1.5</v>
      </c>
      <c r="G64" s="1908" t="s">
        <v>281</v>
      </c>
    </row>
    <row r="65" spans="1:7" ht="14.25" customHeight="1">
      <c r="A65" s="1911" t="s">
        <v>282</v>
      </c>
      <c r="B65" s="1928">
        <v>2.673</v>
      </c>
      <c r="C65" s="1928">
        <v>2.54</v>
      </c>
      <c r="D65" s="1928">
        <v>2.6</v>
      </c>
      <c r="E65" s="1928">
        <v>2.2069999999999999</v>
      </c>
      <c r="F65" s="1928">
        <v>1.573</v>
      </c>
      <c r="G65" s="1908" t="s">
        <v>283</v>
      </c>
    </row>
    <row r="66" spans="1:7" ht="25.5">
      <c r="A66" s="1930" t="s">
        <v>284</v>
      </c>
      <c r="B66" s="1928">
        <v>6.25</v>
      </c>
      <c r="C66" s="1928">
        <v>4.2249999999999996</v>
      </c>
      <c r="D66" s="1928">
        <v>4.2249999999999996</v>
      </c>
      <c r="E66" s="1928">
        <v>4.2249999999999996</v>
      </c>
      <c r="F66" s="1928">
        <v>4.2249999999999996</v>
      </c>
      <c r="G66" s="1908" t="s">
        <v>285</v>
      </c>
    </row>
    <row r="67" spans="1:7" ht="20.25" customHeight="1">
      <c r="A67" s="1909" t="s">
        <v>286</v>
      </c>
      <c r="B67" s="1929"/>
      <c r="C67" s="1929"/>
      <c r="D67" s="1929"/>
      <c r="E67" s="1929"/>
      <c r="F67" s="1929"/>
      <c r="G67" s="1927" t="s">
        <v>1688</v>
      </c>
    </row>
    <row r="68" spans="1:7" ht="25.5">
      <c r="A68" s="1930" t="s">
        <v>287</v>
      </c>
      <c r="B68" s="1928">
        <v>6.6875</v>
      </c>
      <c r="C68" s="1928">
        <v>4.9749999999999996</v>
      </c>
      <c r="D68" s="1928">
        <v>4.9749999999999996</v>
      </c>
      <c r="E68" s="1928">
        <v>4.7</v>
      </c>
      <c r="F68" s="1928">
        <v>3.6</v>
      </c>
      <c r="G68" s="1908" t="s">
        <v>288</v>
      </c>
    </row>
    <row r="69" spans="1:7" ht="20.25" customHeight="1">
      <c r="A69" s="1909" t="s">
        <v>289</v>
      </c>
      <c r="B69" s="1931"/>
      <c r="C69" s="1931"/>
      <c r="D69" s="1931"/>
      <c r="E69" s="1931"/>
      <c r="F69" s="1931"/>
      <c r="G69" s="1910" t="s">
        <v>290</v>
      </c>
    </row>
    <row r="70" spans="1:7" ht="14.25" customHeight="1">
      <c r="A70" s="1911" t="s">
        <v>291</v>
      </c>
      <c r="B70" s="1932"/>
      <c r="C70" s="1932"/>
      <c r="D70" s="1932">
        <v>13737</v>
      </c>
      <c r="E70" s="1932"/>
      <c r="F70" s="1932"/>
      <c r="G70" s="1908" t="s">
        <v>292</v>
      </c>
    </row>
    <row r="71" spans="1:7" ht="14.25" customHeight="1">
      <c r="A71" s="1915" t="s">
        <v>293</v>
      </c>
      <c r="B71" s="1933"/>
      <c r="C71" s="1933"/>
      <c r="D71" s="1933">
        <v>67.8</v>
      </c>
      <c r="E71" s="1933"/>
      <c r="F71" s="1933"/>
      <c r="G71" s="1908" t="s">
        <v>294</v>
      </c>
    </row>
    <row r="72" spans="1:7" ht="20.25" customHeight="1">
      <c r="A72" s="1909" t="s">
        <v>295</v>
      </c>
      <c r="B72" s="1931"/>
      <c r="C72" s="1931"/>
      <c r="D72" s="1931"/>
      <c r="E72" s="1931"/>
      <c r="F72" s="1931"/>
      <c r="G72" s="1910" t="s">
        <v>296</v>
      </c>
    </row>
    <row r="73" spans="1:7" ht="14.25" customHeight="1">
      <c r="A73" s="1911" t="s">
        <v>297</v>
      </c>
      <c r="B73" s="1932">
        <v>377</v>
      </c>
      <c r="C73" s="1932">
        <v>376</v>
      </c>
      <c r="D73" s="1932">
        <v>370</v>
      </c>
      <c r="E73" s="1932">
        <v>369</v>
      </c>
      <c r="F73" s="1932">
        <v>366</v>
      </c>
      <c r="G73" s="1908" t="s">
        <v>298</v>
      </c>
    </row>
    <row r="74" spans="1:7" ht="14.25" customHeight="1">
      <c r="A74" s="1911" t="s">
        <v>299</v>
      </c>
      <c r="B74" s="1932">
        <v>2</v>
      </c>
      <c r="C74" s="1932">
        <v>2</v>
      </c>
      <c r="D74" s="1932">
        <v>3</v>
      </c>
      <c r="E74" s="1932">
        <v>1</v>
      </c>
      <c r="F74" s="1932">
        <v>0</v>
      </c>
      <c r="G74" s="1908" t="s">
        <v>300</v>
      </c>
    </row>
    <row r="75" spans="1:7" ht="20.25" customHeight="1">
      <c r="A75" s="1909" t="s">
        <v>101</v>
      </c>
      <c r="B75" s="1931"/>
      <c r="C75" s="1931"/>
      <c r="D75" s="1931"/>
      <c r="E75" s="1931"/>
      <c r="F75" s="1931"/>
      <c r="G75" s="1910" t="s">
        <v>102</v>
      </c>
    </row>
    <row r="76" spans="1:7" ht="14.25" customHeight="1">
      <c r="A76" s="1911" t="s">
        <v>301</v>
      </c>
      <c r="B76" s="1932">
        <v>1970</v>
      </c>
      <c r="C76" s="1932">
        <v>1983</v>
      </c>
      <c r="D76" s="1932">
        <v>2004</v>
      </c>
      <c r="E76" s="1932">
        <v>1729</v>
      </c>
      <c r="F76" s="1932">
        <v>1766</v>
      </c>
      <c r="G76" s="1908" t="s">
        <v>302</v>
      </c>
    </row>
    <row r="77" spans="1:7" ht="14.25" customHeight="1">
      <c r="A77" s="1911" t="s">
        <v>303</v>
      </c>
      <c r="B77" s="1932">
        <v>36</v>
      </c>
      <c r="C77" s="1932">
        <v>25</v>
      </c>
      <c r="D77" s="1932">
        <v>38</v>
      </c>
      <c r="E77" s="1932">
        <v>11</v>
      </c>
      <c r="F77" s="1932">
        <v>15</v>
      </c>
      <c r="G77" s="1908" t="s">
        <v>304</v>
      </c>
    </row>
    <row r="78" spans="1:7" ht="14.25" customHeight="1">
      <c r="A78" s="1915" t="s">
        <v>305</v>
      </c>
      <c r="B78" s="791">
        <v>6761.1409999999996</v>
      </c>
      <c r="C78" s="791">
        <v>7047.6229999999996</v>
      </c>
      <c r="D78" s="791">
        <v>8092.9809999999998</v>
      </c>
      <c r="E78" s="791">
        <v>9682.652</v>
      </c>
      <c r="F78" s="791">
        <v>10122.101000000001</v>
      </c>
      <c r="G78" s="1934" t="s">
        <v>306</v>
      </c>
    </row>
    <row r="79" spans="1:7" ht="20.25" customHeight="1">
      <c r="A79" s="1909" t="s">
        <v>307</v>
      </c>
      <c r="B79" s="1935"/>
      <c r="C79" s="1935"/>
      <c r="D79" s="1935"/>
      <c r="E79" s="1935"/>
      <c r="F79" s="1935"/>
      <c r="G79" s="1936" t="s">
        <v>308</v>
      </c>
    </row>
    <row r="80" spans="1:7" ht="14.25" customHeight="1">
      <c r="A80" s="1911" t="s">
        <v>24</v>
      </c>
      <c r="B80" s="791">
        <v>12327.4</v>
      </c>
      <c r="C80" s="791">
        <v>13079.400000000001</v>
      </c>
      <c r="D80" s="791">
        <v>13079.400000000001</v>
      </c>
      <c r="E80" s="791">
        <v>13314.8</v>
      </c>
      <c r="F80" s="791">
        <v>13464.8</v>
      </c>
      <c r="G80" s="1908" t="s">
        <v>25</v>
      </c>
    </row>
    <row r="81" spans="1:7" ht="14.25" customHeight="1">
      <c r="A81" s="1907" t="s">
        <v>309</v>
      </c>
      <c r="B81" s="1933">
        <v>94.403516564304411</v>
      </c>
      <c r="C81" s="1933">
        <v>100.1623500941937</v>
      </c>
      <c r="D81" s="1933">
        <v>100.1623500941937</v>
      </c>
      <c r="E81" s="1933">
        <v>101.96504878160849</v>
      </c>
      <c r="F81" s="1933">
        <v>103.11375227826191</v>
      </c>
      <c r="G81" s="1914" t="s">
        <v>310</v>
      </c>
    </row>
    <row r="82" spans="1:7" ht="14.25" customHeight="1">
      <c r="A82" s="1907" t="s">
        <v>311</v>
      </c>
      <c r="B82" s="791">
        <v>7245.6</v>
      </c>
      <c r="C82" s="791">
        <v>7621.6</v>
      </c>
      <c r="D82" s="791">
        <v>7621.6</v>
      </c>
      <c r="E82" s="791">
        <v>7957</v>
      </c>
      <c r="F82" s="791">
        <v>8107</v>
      </c>
      <c r="G82" s="1914" t="s">
        <v>312</v>
      </c>
    </row>
    <row r="83" spans="1:7" ht="14.25" customHeight="1">
      <c r="A83" s="1907" t="s">
        <v>313</v>
      </c>
      <c r="B83" s="791">
        <v>2110</v>
      </c>
      <c r="C83" s="791">
        <v>2110</v>
      </c>
      <c r="D83" s="791">
        <v>2110</v>
      </c>
      <c r="E83" s="791">
        <v>2110</v>
      </c>
      <c r="F83" s="791">
        <v>2110</v>
      </c>
      <c r="G83" s="1914" t="s">
        <v>314</v>
      </c>
    </row>
    <row r="84" spans="1:7" ht="14.25" customHeight="1">
      <c r="A84" s="1907" t="s">
        <v>315</v>
      </c>
      <c r="B84" s="1933">
        <v>129</v>
      </c>
      <c r="C84" s="1933">
        <v>129</v>
      </c>
      <c r="D84" s="1933">
        <v>129</v>
      </c>
      <c r="E84" s="1933">
        <v>129</v>
      </c>
      <c r="F84" s="1933">
        <v>129</v>
      </c>
      <c r="G84" s="1914" t="s">
        <v>316</v>
      </c>
    </row>
    <row r="85" spans="1:7" ht="14.25" customHeight="1">
      <c r="A85" s="1907" t="s">
        <v>317</v>
      </c>
      <c r="B85" s="791">
        <v>2842.8</v>
      </c>
      <c r="C85" s="791">
        <v>3218.8</v>
      </c>
      <c r="D85" s="791">
        <v>3218.8</v>
      </c>
      <c r="E85" s="791">
        <v>3118.8</v>
      </c>
      <c r="F85" s="791">
        <v>3118.8</v>
      </c>
      <c r="G85" s="1914" t="s">
        <v>318</v>
      </c>
    </row>
    <row r="86" spans="1:7" s="1896" customFormat="1" ht="20.25" customHeight="1">
      <c r="A86" s="1920" t="s">
        <v>319</v>
      </c>
      <c r="B86" s="1921"/>
      <c r="C86" s="1921"/>
      <c r="D86" s="1921"/>
      <c r="E86" s="1921"/>
      <c r="F86" s="1921"/>
      <c r="G86" s="1922" t="s">
        <v>320</v>
      </c>
    </row>
    <row r="87" spans="1:7" s="1896" customFormat="1" ht="20.25" customHeight="1">
      <c r="A87" s="1937"/>
      <c r="B87" s="1938"/>
      <c r="C87" s="1938"/>
      <c r="D87" s="1938"/>
      <c r="E87" s="1938"/>
      <c r="F87" s="1938"/>
      <c r="G87" s="1939"/>
    </row>
    <row r="88" spans="1:7" s="1896" customFormat="1" ht="20.25" customHeight="1">
      <c r="A88" s="1937"/>
      <c r="B88" s="1938"/>
      <c r="C88" s="1938"/>
      <c r="D88" s="1938"/>
      <c r="E88" s="1938"/>
      <c r="F88" s="1938"/>
      <c r="G88" s="1939"/>
    </row>
    <row r="89" spans="1:7" s="1896" customFormat="1" ht="20.25" customHeight="1">
      <c r="A89" s="1894" t="s">
        <v>205</v>
      </c>
      <c r="B89" s="1895"/>
      <c r="C89" s="1895"/>
      <c r="D89" s="1895"/>
      <c r="E89" s="1895"/>
      <c r="F89" s="1895"/>
      <c r="G89" s="1895"/>
    </row>
    <row r="90" spans="1:7" s="1896" customFormat="1" ht="18">
      <c r="A90" s="1897" t="s">
        <v>206</v>
      </c>
      <c r="B90" s="1895"/>
      <c r="C90" s="1895"/>
      <c r="D90" s="1895"/>
      <c r="E90" s="1895"/>
      <c r="F90" s="1895"/>
      <c r="G90" s="1895"/>
    </row>
    <row r="92" spans="1:7" s="1896" customFormat="1" ht="18" customHeight="1">
      <c r="A92" s="2108" t="s">
        <v>207</v>
      </c>
      <c r="B92" s="1898">
        <v>2020</v>
      </c>
      <c r="C92" s="1898"/>
      <c r="D92" s="1898"/>
      <c r="E92" s="1898">
        <v>2021</v>
      </c>
      <c r="F92" s="1898"/>
      <c r="G92" s="2111" t="s">
        <v>208</v>
      </c>
    </row>
    <row r="93" spans="1:7" s="1900" customFormat="1" ht="14.85" customHeight="1">
      <c r="A93" s="2109"/>
      <c r="B93" s="1899" t="s">
        <v>209</v>
      </c>
      <c r="C93" s="1899" t="s">
        <v>209</v>
      </c>
      <c r="D93" s="1899" t="s">
        <v>209</v>
      </c>
      <c r="E93" s="1899" t="s">
        <v>209</v>
      </c>
      <c r="F93" s="1899" t="s">
        <v>209</v>
      </c>
      <c r="G93" s="2112"/>
    </row>
    <row r="94" spans="1:7" s="1900" customFormat="1" ht="14.85" customHeight="1">
      <c r="A94" s="2109"/>
      <c r="B94" s="1901" t="s">
        <v>211</v>
      </c>
      <c r="C94" s="1901" t="s">
        <v>212</v>
      </c>
      <c r="D94" s="1901" t="s">
        <v>213</v>
      </c>
      <c r="E94" s="1901" t="s">
        <v>210</v>
      </c>
      <c r="F94" s="1901" t="s">
        <v>211</v>
      </c>
      <c r="G94" s="2112"/>
    </row>
    <row r="95" spans="1:7" s="1903" customFormat="1" ht="14.85" customHeight="1">
      <c r="A95" s="2110"/>
      <c r="B95" s="1902" t="s">
        <v>215</v>
      </c>
      <c r="C95" s="1902" t="s">
        <v>216</v>
      </c>
      <c r="D95" s="1902" t="s">
        <v>217</v>
      </c>
      <c r="E95" s="1902" t="s">
        <v>214</v>
      </c>
      <c r="F95" s="1902" t="s">
        <v>215</v>
      </c>
      <c r="G95" s="2113"/>
    </row>
    <row r="96" spans="1:7" ht="20.25" customHeight="1">
      <c r="A96" s="1909" t="s">
        <v>321</v>
      </c>
      <c r="B96" s="1940"/>
      <c r="C96" s="1940"/>
      <c r="D96" s="1940"/>
      <c r="E96" s="1940"/>
      <c r="F96" s="1940"/>
      <c r="G96" s="1910" t="s">
        <v>322</v>
      </c>
    </row>
    <row r="97" spans="1:7" ht="14.25" customHeight="1">
      <c r="A97" s="1911" t="s">
        <v>147</v>
      </c>
      <c r="B97" s="1941">
        <v>0.376</v>
      </c>
      <c r="C97" s="1941">
        <v>0.376</v>
      </c>
      <c r="D97" s="1941">
        <v>0.376</v>
      </c>
      <c r="E97" s="1941">
        <v>0.376</v>
      </c>
      <c r="F97" s="1941">
        <v>0.376</v>
      </c>
      <c r="G97" s="1908" t="s">
        <v>323</v>
      </c>
    </row>
    <row r="98" spans="1:7" ht="14.25" customHeight="1">
      <c r="A98" s="1911" t="s">
        <v>324</v>
      </c>
      <c r="B98" s="1941">
        <v>0.46300000000000002</v>
      </c>
      <c r="C98" s="1941">
        <v>0.48380000000000001</v>
      </c>
      <c r="D98" s="1941">
        <v>0.51319999999999999</v>
      </c>
      <c r="E98" s="1941">
        <v>0.51690000000000003</v>
      </c>
      <c r="F98" s="1941">
        <v>0.52049999999999996</v>
      </c>
      <c r="G98" s="1908" t="s">
        <v>325</v>
      </c>
    </row>
    <row r="99" spans="1:7" ht="14.25" customHeight="1">
      <c r="A99" s="1911" t="s">
        <v>326</v>
      </c>
      <c r="B99" s="1941">
        <v>0.42299999999999999</v>
      </c>
      <c r="C99" s="1941">
        <v>0.44169999999999998</v>
      </c>
      <c r="D99" s="1941">
        <v>0.46289999999999998</v>
      </c>
      <c r="E99" s="1941">
        <v>0.44090000000000001</v>
      </c>
      <c r="F99" s="1941">
        <v>0.44750000000000001</v>
      </c>
      <c r="G99" s="1908" t="s">
        <v>327</v>
      </c>
    </row>
    <row r="100" spans="1:7" ht="14.25" customHeight="1">
      <c r="A100" s="1911" t="s">
        <v>1689</v>
      </c>
      <c r="B100" s="1941">
        <v>3.5</v>
      </c>
      <c r="C100" s="1941">
        <v>3.6</v>
      </c>
      <c r="D100" s="1941">
        <v>3.6</v>
      </c>
      <c r="E100" s="1941">
        <v>3.4</v>
      </c>
      <c r="F100" s="1941">
        <v>3.4</v>
      </c>
      <c r="G100" s="1908" t="s">
        <v>1690</v>
      </c>
    </row>
    <row r="101" spans="1:7" ht="20.25" customHeight="1">
      <c r="A101" s="1909" t="s">
        <v>95</v>
      </c>
      <c r="B101" s="1931"/>
      <c r="C101" s="1931"/>
      <c r="D101" s="1931"/>
      <c r="E101" s="1931"/>
      <c r="F101" s="1931"/>
      <c r="G101" s="1910" t="s">
        <v>96</v>
      </c>
    </row>
    <row r="102" spans="1:7" ht="14.25" customHeight="1">
      <c r="A102" s="1911" t="s">
        <v>328</v>
      </c>
      <c r="B102" s="791">
        <v>1277.6099999999999</v>
      </c>
      <c r="C102" s="791">
        <v>1434.49</v>
      </c>
      <c r="D102" s="791">
        <v>1489.78</v>
      </c>
      <c r="E102" s="791">
        <v>1458.03</v>
      </c>
      <c r="F102" s="791">
        <v>1587.97</v>
      </c>
      <c r="G102" s="1908" t="s">
        <v>329</v>
      </c>
    </row>
    <row r="103" spans="1:7" ht="14.25" customHeight="1">
      <c r="A103" s="1911" t="s">
        <v>330</v>
      </c>
      <c r="B103" s="791">
        <v>7928.36</v>
      </c>
      <c r="C103" s="791">
        <v>8901.92</v>
      </c>
      <c r="D103" s="791">
        <v>9277.25</v>
      </c>
      <c r="E103" s="791">
        <v>9079.57</v>
      </c>
      <c r="F103" s="791">
        <v>9889.49</v>
      </c>
      <c r="G103" s="1908" t="s">
        <v>331</v>
      </c>
    </row>
    <row r="104" spans="1:7" ht="14.25" customHeight="1">
      <c r="A104" s="1907" t="s">
        <v>226</v>
      </c>
      <c r="B104" s="791">
        <v>-6.775627307574732</v>
      </c>
      <c r="C104" s="791">
        <v>12.279462587470807</v>
      </c>
      <c r="D104" s="791">
        <v>4.2162814314215353</v>
      </c>
      <c r="E104" s="791">
        <v>-2.1308038481231</v>
      </c>
      <c r="F104" s="791">
        <v>8.9202462231140913</v>
      </c>
      <c r="G104" s="1913" t="s">
        <v>1685</v>
      </c>
    </row>
    <row r="105" spans="1:7" ht="14.25" customHeight="1">
      <c r="A105" s="1911" t="s">
        <v>332</v>
      </c>
      <c r="B105" s="791">
        <v>21086.063829787232</v>
      </c>
      <c r="C105" s="791">
        <v>23675.319148936171</v>
      </c>
      <c r="D105" s="791">
        <v>24673.537234042553</v>
      </c>
      <c r="E105" s="791">
        <v>24147.792553191488</v>
      </c>
      <c r="F105" s="791">
        <v>26301.83510638298</v>
      </c>
      <c r="G105" s="1908" t="s">
        <v>333</v>
      </c>
    </row>
    <row r="106" spans="1:7" ht="20.25" customHeight="1">
      <c r="A106" s="1909" t="s">
        <v>334</v>
      </c>
      <c r="B106" s="1931"/>
      <c r="C106" s="1931"/>
      <c r="D106" s="1931"/>
      <c r="E106" s="1931"/>
      <c r="F106" s="1931"/>
      <c r="G106" s="1910" t="s">
        <v>335</v>
      </c>
    </row>
    <row r="107" spans="1:7" ht="14.25" customHeight="1">
      <c r="A107" s="1911" t="s">
        <v>336</v>
      </c>
      <c r="B107" s="791">
        <v>3000.1646756517061</v>
      </c>
      <c r="C107" s="791">
        <v>3307.4731194861315</v>
      </c>
      <c r="D107" s="791">
        <v>3356.0148477572334</v>
      </c>
      <c r="E107" s="791">
        <v>3405.4507389461937</v>
      </c>
      <c r="F107" s="791"/>
      <c r="G107" s="1908" t="s">
        <v>337</v>
      </c>
    </row>
    <row r="108" spans="1:7" ht="14.25" hidden="1" customHeight="1">
      <c r="A108" s="1942" t="s">
        <v>338</v>
      </c>
      <c r="B108" s="1943"/>
      <c r="C108" s="1943"/>
      <c r="D108" s="1943"/>
      <c r="E108" s="1943"/>
      <c r="F108" s="1943"/>
      <c r="G108" s="1934" t="s">
        <v>339</v>
      </c>
    </row>
    <row r="109" spans="1:7" ht="20.25" customHeight="1">
      <c r="A109" s="1944" t="s">
        <v>340</v>
      </c>
      <c r="B109" s="402"/>
      <c r="C109" s="402"/>
      <c r="D109" s="402"/>
      <c r="E109" s="402"/>
      <c r="F109" s="402"/>
      <c r="G109" s="1709" t="s">
        <v>341</v>
      </c>
    </row>
    <row r="110" spans="1:7">
      <c r="A110" s="1945" t="s">
        <v>1691</v>
      </c>
      <c r="G110" s="1946" t="s">
        <v>1692</v>
      </c>
    </row>
    <row r="111" spans="1:7">
      <c r="G111" s="1947"/>
    </row>
    <row r="121" spans="2:6">
      <c r="B121" s="1461"/>
      <c r="C121" s="1461"/>
      <c r="D121" s="1461"/>
      <c r="E121" s="1461"/>
      <c r="F121" s="1461"/>
    </row>
  </sheetData>
  <mergeCells count="6">
    <mergeCell ref="A92:A95"/>
    <mergeCell ref="G92:G95"/>
    <mergeCell ref="G4:G7"/>
    <mergeCell ref="A4:A7"/>
    <mergeCell ref="A48:A51"/>
    <mergeCell ref="G48:G51"/>
  </mergeCells>
  <phoneticPr fontId="0" type="noConversion"/>
  <printOptions horizontalCentered="1"/>
  <pageMargins left="0" right="0" top="0.3" bottom="0" header="0.511811023622047" footer="0.511811023622047"/>
  <pageSetup paperSize="9" scale="81" orientation="landscape" horizontalDpi="300" verticalDpi="300" r:id="rId1"/>
  <headerFooter alignWithMargins="0"/>
  <rowBreaks count="1" manualBreakCount="1">
    <brk id="44"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8"/>
  <dimension ref="A1:R49"/>
  <sheetViews>
    <sheetView zoomScale="85" zoomScaleNormal="85" workbookViewId="0">
      <pane ySplit="12" topLeftCell="A37" activePane="bottomLeft" state="frozen"/>
      <selection activeCell="B4" sqref="B4"/>
      <selection pane="bottomLeft" activeCell="B4" sqref="B4"/>
    </sheetView>
  </sheetViews>
  <sheetFormatPr defaultColWidth="7.85546875" defaultRowHeight="12.75"/>
  <cols>
    <col min="1" max="2" width="9.28515625" style="157" customWidth="1"/>
    <col min="3" max="3" width="10.7109375" style="157" customWidth="1"/>
    <col min="4" max="4" width="12.7109375" style="157" customWidth="1"/>
    <col min="5" max="5" width="14" style="157" customWidth="1"/>
    <col min="6" max="6" width="9.7109375" style="157" customWidth="1"/>
    <col min="7" max="7" width="12" style="157" customWidth="1"/>
    <col min="8" max="8" width="11.42578125" style="157" customWidth="1"/>
    <col min="9" max="9" width="12.7109375" style="157" customWidth="1"/>
    <col min="10" max="10" width="13.7109375" style="157" customWidth="1"/>
    <col min="11" max="11" width="14" style="157" customWidth="1"/>
    <col min="12" max="12" width="12.42578125" style="157" customWidth="1"/>
    <col min="13" max="13" width="14.7109375" style="157" customWidth="1"/>
    <col min="14" max="14" width="12.7109375" style="157" customWidth="1"/>
    <col min="15" max="15" width="13.7109375" style="157" customWidth="1"/>
    <col min="16" max="16384" width="7.85546875" style="157"/>
  </cols>
  <sheetData>
    <row r="1" spans="1:18" s="403" customFormat="1" ht="18">
      <c r="A1" s="294" t="s">
        <v>1661</v>
      </c>
      <c r="B1" s="1421"/>
      <c r="C1" s="1194"/>
      <c r="D1" s="1194"/>
      <c r="E1" s="1194"/>
      <c r="F1" s="1194"/>
      <c r="G1" s="1194"/>
      <c r="H1" s="1194"/>
      <c r="I1" s="1194"/>
      <c r="J1" s="1194"/>
      <c r="K1" s="1194"/>
      <c r="L1" s="1194"/>
      <c r="M1" s="1194"/>
      <c r="N1" s="1194"/>
      <c r="O1" s="1194"/>
    </row>
    <row r="2" spans="1:18" s="403" customFormat="1" ht="18">
      <c r="A2" s="1389" t="s">
        <v>956</v>
      </c>
      <c r="B2" s="1421"/>
      <c r="C2" s="1194"/>
      <c r="D2" s="1194"/>
      <c r="E2" s="1194"/>
      <c r="F2" s="1194"/>
      <c r="G2" s="1194"/>
      <c r="H2" s="1194"/>
      <c r="I2" s="1194"/>
      <c r="J2" s="1194"/>
      <c r="K2" s="1194"/>
      <c r="L2" s="1194"/>
      <c r="M2" s="1194"/>
      <c r="N2" s="1194"/>
      <c r="O2" s="1194"/>
    </row>
    <row r="3" spans="1:18" s="403" customFormat="1" ht="18">
      <c r="A3" s="294" t="s">
        <v>946</v>
      </c>
      <c r="B3" s="1421"/>
      <c r="C3" s="1194"/>
      <c r="D3" s="1194"/>
      <c r="E3" s="1194"/>
      <c r="F3" s="1194"/>
      <c r="G3" s="1194"/>
      <c r="H3" s="1194"/>
      <c r="I3" s="1194"/>
      <c r="J3" s="1194"/>
      <c r="K3" s="1194"/>
      <c r="L3" s="1194"/>
      <c r="M3" s="1194"/>
      <c r="N3" s="1194"/>
      <c r="O3" s="1194"/>
    </row>
    <row r="4" spans="1:18" s="403" customFormat="1" ht="18">
      <c r="A4" s="1389" t="s">
        <v>351</v>
      </c>
      <c r="B4" s="1421"/>
      <c r="C4" s="1194"/>
      <c r="D4" s="1194"/>
      <c r="E4" s="1194"/>
      <c r="F4" s="1194"/>
      <c r="G4" s="1194"/>
      <c r="H4" s="1194"/>
      <c r="I4" s="1194"/>
      <c r="J4" s="1194"/>
      <c r="K4" s="1194"/>
      <c r="L4" s="1194"/>
      <c r="M4" s="1194"/>
      <c r="N4" s="1194"/>
      <c r="O4" s="1194"/>
    </row>
    <row r="5" spans="1:18" s="403" customFormat="1" ht="18">
      <c r="A5" s="294" t="s">
        <v>350</v>
      </c>
      <c r="B5" s="1421"/>
      <c r="C5" s="1194"/>
      <c r="D5" s="1194"/>
      <c r="E5" s="1194"/>
      <c r="F5" s="1194"/>
      <c r="G5" s="1194"/>
      <c r="H5" s="1194"/>
      <c r="I5" s="1194"/>
      <c r="J5" s="1194"/>
      <c r="K5" s="1194"/>
      <c r="L5" s="1194"/>
      <c r="M5" s="1194"/>
      <c r="N5" s="1194"/>
      <c r="O5" s="1194"/>
    </row>
    <row r="6" spans="1:18" ht="15">
      <c r="A6" s="1462" t="s">
        <v>705</v>
      </c>
      <c r="B6" s="1463"/>
      <c r="O6" s="1317" t="s">
        <v>706</v>
      </c>
    </row>
    <row r="7" spans="1:18" s="169" customFormat="1" ht="18" customHeight="1">
      <c r="A7" s="1464"/>
      <c r="B7" s="167"/>
      <c r="C7" s="1465" t="s">
        <v>751</v>
      </c>
      <c r="D7" s="168"/>
      <c r="E7" s="168"/>
      <c r="F7" s="168"/>
      <c r="G7" s="1466" t="s">
        <v>752</v>
      </c>
      <c r="H7" s="1467" t="s">
        <v>940</v>
      </c>
      <c r="I7" s="168"/>
      <c r="J7" s="168"/>
      <c r="K7" s="168"/>
      <c r="L7" s="168"/>
      <c r="M7" s="1468" t="s">
        <v>941</v>
      </c>
      <c r="N7" s="1469"/>
      <c r="O7" s="1470" t="s">
        <v>753</v>
      </c>
    </row>
    <row r="8" spans="1:18" s="1481" customFormat="1" ht="18" customHeight="1">
      <c r="A8" s="1471"/>
      <c r="B8" s="1472"/>
      <c r="C8" s="1473"/>
      <c r="D8" s="1474" t="s">
        <v>462</v>
      </c>
      <c r="E8" s="1474"/>
      <c r="F8" s="1475"/>
      <c r="G8" s="1476"/>
      <c r="H8" s="1471"/>
      <c r="I8" s="1477"/>
      <c r="J8" s="1477"/>
      <c r="K8" s="170" t="s">
        <v>916</v>
      </c>
      <c r="L8" s="1478"/>
      <c r="M8" s="1479"/>
      <c r="N8" s="1480" t="s">
        <v>754</v>
      </c>
      <c r="O8" s="1470" t="s">
        <v>728</v>
      </c>
    </row>
    <row r="9" spans="1:18" s="1481" customFormat="1" ht="18" customHeight="1">
      <c r="A9" s="27" t="s">
        <v>356</v>
      </c>
      <c r="B9" s="78"/>
      <c r="C9" s="1473" t="s">
        <v>410</v>
      </c>
      <c r="D9" s="1482" t="s">
        <v>708</v>
      </c>
      <c r="E9" s="1474" t="s">
        <v>368</v>
      </c>
      <c r="F9" s="1474" t="s">
        <v>369</v>
      </c>
      <c r="G9" s="394" t="s">
        <v>943</v>
      </c>
      <c r="H9" s="1473" t="s">
        <v>410</v>
      </c>
      <c r="I9" s="1474" t="s">
        <v>772</v>
      </c>
      <c r="J9" s="1474" t="s">
        <v>735</v>
      </c>
      <c r="K9" s="1474" t="s">
        <v>918</v>
      </c>
      <c r="L9" s="394" t="s">
        <v>369</v>
      </c>
      <c r="M9" s="394" t="s">
        <v>359</v>
      </c>
      <c r="N9" s="1480" t="s">
        <v>351</v>
      </c>
      <c r="O9" s="1483" t="s">
        <v>731</v>
      </c>
    </row>
    <row r="10" spans="1:18" s="1481" customFormat="1" ht="18" customHeight="1">
      <c r="A10" s="1484" t="s">
        <v>364</v>
      </c>
      <c r="B10" s="1485"/>
      <c r="C10" s="1486"/>
      <c r="D10" s="397" t="s">
        <v>711</v>
      </c>
      <c r="E10" s="397" t="s">
        <v>443</v>
      </c>
      <c r="F10" s="397"/>
      <c r="G10" s="397"/>
      <c r="H10" s="1486"/>
      <c r="I10" s="1485"/>
      <c r="J10" s="1487"/>
      <c r="K10" s="397" t="s">
        <v>922</v>
      </c>
      <c r="L10" s="397"/>
      <c r="M10" s="397"/>
      <c r="N10" s="1488" t="s">
        <v>370</v>
      </c>
      <c r="O10" s="1483" t="s">
        <v>949</v>
      </c>
    </row>
    <row r="11" spans="1:18" s="1481" customFormat="1" ht="18" customHeight="1">
      <c r="A11" s="1484"/>
      <c r="B11" s="1485"/>
      <c r="C11" s="1486" t="s">
        <v>383</v>
      </c>
      <c r="D11" s="397" t="s">
        <v>713</v>
      </c>
      <c r="E11" s="397" t="s">
        <v>467</v>
      </c>
      <c r="F11" s="397" t="s">
        <v>377</v>
      </c>
      <c r="G11" s="397" t="s">
        <v>370</v>
      </c>
      <c r="H11" s="1486" t="s">
        <v>383</v>
      </c>
      <c r="I11" s="397" t="s">
        <v>713</v>
      </c>
      <c r="J11" s="397" t="s">
        <v>742</v>
      </c>
      <c r="K11" s="397" t="s">
        <v>927</v>
      </c>
      <c r="L11" s="397" t="s">
        <v>377</v>
      </c>
      <c r="M11" s="397" t="s">
        <v>370</v>
      </c>
      <c r="N11" s="1488" t="s">
        <v>350</v>
      </c>
      <c r="O11" s="1483" t="s">
        <v>6</v>
      </c>
    </row>
    <row r="12" spans="1:18" s="1481" customFormat="1" ht="18" customHeight="1">
      <c r="A12" s="1489"/>
      <c r="B12" s="1490"/>
      <c r="C12" s="1491" t="s">
        <v>739</v>
      </c>
      <c r="D12" s="1492"/>
      <c r="E12" s="1492"/>
      <c r="F12" s="1492" t="s">
        <v>740</v>
      </c>
      <c r="G12" s="1493"/>
      <c r="H12" s="1494"/>
      <c r="I12" s="1493"/>
      <c r="J12" s="1493"/>
      <c r="K12" s="1493"/>
      <c r="L12" s="1492" t="s">
        <v>740</v>
      </c>
      <c r="M12" s="1493"/>
      <c r="N12" s="1495"/>
      <c r="O12" s="1492" t="s">
        <v>957</v>
      </c>
    </row>
    <row r="13" spans="1:18" s="324" customFormat="1" ht="20.25" customHeight="1">
      <c r="A13" s="429">
        <v>2011</v>
      </c>
      <c r="B13" s="550"/>
      <c r="C13" s="1496">
        <v>5614.9083379144868</v>
      </c>
      <c r="D13" s="1497">
        <v>935.87644466798292</v>
      </c>
      <c r="E13" s="966">
        <v>313.80616695476829</v>
      </c>
      <c r="F13" s="1498">
        <v>5962.0452223251077</v>
      </c>
      <c r="G13" s="1499">
        <v>12826.636171862345</v>
      </c>
      <c r="H13" s="1499">
        <v>33697.648400816965</v>
      </c>
      <c r="I13" s="1500">
        <v>19728.506243395321</v>
      </c>
      <c r="J13" s="1501">
        <v>3640.2586417400003</v>
      </c>
      <c r="K13" s="1502">
        <v>42821.57507251278</v>
      </c>
      <c r="L13" s="1499">
        <v>17021.580706789417</v>
      </c>
      <c r="M13" s="1443">
        <v>116909.56706525449</v>
      </c>
      <c r="N13" s="1500">
        <v>129736.20323711683</v>
      </c>
      <c r="O13" s="1503">
        <v>30981.306078379996</v>
      </c>
      <c r="P13" s="1504">
        <v>0</v>
      </c>
      <c r="Q13" s="1505">
        <v>-1.9999999894935172E-3</v>
      </c>
      <c r="R13" s="1504">
        <v>0</v>
      </c>
    </row>
    <row r="14" spans="1:18" s="432" customFormat="1" ht="14.25" customHeight="1">
      <c r="A14" s="377">
        <v>2012</v>
      </c>
      <c r="B14" s="1350"/>
      <c r="C14" s="940">
        <v>5376.1139531041244</v>
      </c>
      <c r="D14" s="769">
        <v>799.91854706841718</v>
      </c>
      <c r="E14" s="767">
        <v>445.00775167534869</v>
      </c>
      <c r="F14" s="805">
        <v>4737.9962243474893</v>
      </c>
      <c r="G14" s="768">
        <v>11359.036476195382</v>
      </c>
      <c r="H14" s="768">
        <v>29390.645606562714</v>
      </c>
      <c r="I14" s="786">
        <v>20955.880828096255</v>
      </c>
      <c r="J14" s="858">
        <v>2899.7147787499998</v>
      </c>
      <c r="K14" s="794">
        <v>30468.315051081387</v>
      </c>
      <c r="L14" s="768">
        <v>19537.15386565261</v>
      </c>
      <c r="M14" s="746">
        <v>103251.66013014296</v>
      </c>
      <c r="N14" s="770">
        <v>114610.74660633835</v>
      </c>
      <c r="O14" s="894">
        <v>31123.476665340004</v>
      </c>
      <c r="P14" s="1504">
        <v>0</v>
      </c>
      <c r="Q14" s="1505">
        <v>-5.0000000002910383E-2</v>
      </c>
      <c r="R14" s="1504">
        <v>5.0000000002910383E-2</v>
      </c>
    </row>
    <row r="15" spans="1:18" s="432" customFormat="1" ht="14.25" customHeight="1">
      <c r="A15" s="377">
        <v>2013</v>
      </c>
      <c r="B15" s="1350"/>
      <c r="C15" s="940">
        <v>4192.0670634969119</v>
      </c>
      <c r="D15" s="769">
        <v>757.0024855232715</v>
      </c>
      <c r="E15" s="767">
        <v>414.89963362215912</v>
      </c>
      <c r="F15" s="805">
        <v>4843.7341682481092</v>
      </c>
      <c r="G15" s="768">
        <v>10207.710817307401</v>
      </c>
      <c r="H15" s="768">
        <v>30308.679981904512</v>
      </c>
      <c r="I15" s="786">
        <v>27625.379818316582</v>
      </c>
      <c r="J15" s="858">
        <v>2453.7311839999998</v>
      </c>
      <c r="K15" s="794">
        <v>28210.451028612973</v>
      </c>
      <c r="L15" s="768">
        <v>17879.739628604286</v>
      </c>
      <c r="M15" s="746">
        <v>106477.9648927567</v>
      </c>
      <c r="N15" s="770">
        <v>116685.67571006413</v>
      </c>
      <c r="O15" s="894">
        <v>33859.748909142385</v>
      </c>
      <c r="P15" s="1504">
        <v>7.4664169496827526E-3</v>
      </c>
      <c r="Q15" s="1505">
        <v>-1.6748681642638985E-2</v>
      </c>
      <c r="R15" s="1504">
        <v>0</v>
      </c>
    </row>
    <row r="16" spans="1:18" s="432" customFormat="1" ht="14.25" customHeight="1">
      <c r="A16" s="377">
        <v>2014</v>
      </c>
      <c r="B16" s="1350"/>
      <c r="C16" s="940">
        <v>5120.4078846251168</v>
      </c>
      <c r="D16" s="769">
        <v>623.28331436892267</v>
      </c>
      <c r="E16" s="767">
        <v>282.30998181478685</v>
      </c>
      <c r="F16" s="805">
        <v>4090.693954573374</v>
      </c>
      <c r="G16" s="768">
        <v>10116.695135382201</v>
      </c>
      <c r="H16" s="768">
        <v>31623.120104949521</v>
      </c>
      <c r="I16" s="786">
        <v>25282.489988762918</v>
      </c>
      <c r="J16" s="858">
        <v>2137.9804282082828</v>
      </c>
      <c r="K16" s="794">
        <v>21281.829296491291</v>
      </c>
      <c r="L16" s="768">
        <v>18842.427775880577</v>
      </c>
      <c r="M16" s="746">
        <v>99167.797594292584</v>
      </c>
      <c r="N16" s="770">
        <v>109284.49272967481</v>
      </c>
      <c r="O16" s="894">
        <v>41794.068802835493</v>
      </c>
      <c r="P16" s="1504">
        <v>0</v>
      </c>
      <c r="Q16" s="1505">
        <v>-4.9999999995634425E-2</v>
      </c>
      <c r="R16" s="1504">
        <v>0</v>
      </c>
    </row>
    <row r="17" spans="1:18" s="432" customFormat="1" ht="14.25" customHeight="1">
      <c r="A17" s="377">
        <v>2015</v>
      </c>
      <c r="B17" s="1350"/>
      <c r="C17" s="940">
        <v>4769.3747938611141</v>
      </c>
      <c r="D17" s="769">
        <v>476.76634609297935</v>
      </c>
      <c r="E17" s="767">
        <v>190.10322301637086</v>
      </c>
      <c r="F17" s="805">
        <v>4165.6299302274019</v>
      </c>
      <c r="G17" s="768">
        <v>9601.9242931978661</v>
      </c>
      <c r="H17" s="768">
        <v>34277.310173194819</v>
      </c>
      <c r="I17" s="786">
        <v>23872.12348408554</v>
      </c>
      <c r="J17" s="858">
        <v>1768.0208966356188</v>
      </c>
      <c r="K17" s="794">
        <v>19988.5227075812</v>
      </c>
      <c r="L17" s="768">
        <v>19305.965289367159</v>
      </c>
      <c r="M17" s="746">
        <v>99211.89255086433</v>
      </c>
      <c r="N17" s="770">
        <v>108813.81684406221</v>
      </c>
      <c r="O17" s="894">
        <v>38417.914977183013</v>
      </c>
      <c r="P17" s="1504">
        <v>4.9999999999272404E-2</v>
      </c>
      <c r="Q17" s="1505">
        <v>-5.0000000010186341E-2</v>
      </c>
      <c r="R17" s="1504">
        <v>0</v>
      </c>
    </row>
    <row r="18" spans="1:18" s="432" customFormat="1" ht="14.25" customHeight="1">
      <c r="A18" s="377">
        <v>2016</v>
      </c>
      <c r="B18" s="1350"/>
      <c r="C18" s="940">
        <v>5472.3688273343332</v>
      </c>
      <c r="D18" s="769">
        <v>621.10597751084401</v>
      </c>
      <c r="E18" s="767">
        <v>170.37068374842158</v>
      </c>
      <c r="F18" s="805">
        <v>3986.2553988007721</v>
      </c>
      <c r="G18" s="768">
        <v>10250.150887394373</v>
      </c>
      <c r="H18" s="768">
        <v>29375.981750743947</v>
      </c>
      <c r="I18" s="786">
        <v>22800.963024890541</v>
      </c>
      <c r="J18" s="858">
        <v>889.49317901572408</v>
      </c>
      <c r="K18" s="794">
        <v>23243.034781728056</v>
      </c>
      <c r="L18" s="768">
        <v>16476.189297391775</v>
      </c>
      <c r="M18" s="746">
        <v>92785.662033770044</v>
      </c>
      <c r="N18" s="770">
        <v>103035.86292116441</v>
      </c>
      <c r="O18" s="894">
        <v>45198.819711732496</v>
      </c>
      <c r="P18" s="1504">
        <v>5.0000000002000888E-2</v>
      </c>
      <c r="Q18" s="1505">
        <v>0</v>
      </c>
      <c r="R18" s="1504">
        <v>5.0000000002910383E-2</v>
      </c>
    </row>
    <row r="19" spans="1:18" s="432" customFormat="1" ht="14.25" customHeight="1">
      <c r="A19" s="377">
        <v>2017</v>
      </c>
      <c r="B19" s="1350"/>
      <c r="C19" s="940">
        <v>5025.098498332788</v>
      </c>
      <c r="D19" s="769">
        <v>872.4821147620022</v>
      </c>
      <c r="E19" s="767">
        <v>201.86325861635936</v>
      </c>
      <c r="F19" s="805">
        <v>4310.0438679272957</v>
      </c>
      <c r="G19" s="768">
        <v>10409.487739638445</v>
      </c>
      <c r="H19" s="768">
        <v>27334.166198318475</v>
      </c>
      <c r="I19" s="786">
        <v>22452.848351277913</v>
      </c>
      <c r="J19" s="858">
        <v>536.98968766308599</v>
      </c>
      <c r="K19" s="794">
        <v>26363.573125527524</v>
      </c>
      <c r="L19" s="768">
        <v>16865.395555478983</v>
      </c>
      <c r="M19" s="746">
        <v>93552.972918265994</v>
      </c>
      <c r="N19" s="770">
        <v>103962.46065790442</v>
      </c>
      <c r="O19" s="894">
        <v>35096.268653169369</v>
      </c>
      <c r="P19" s="1504">
        <v>0</v>
      </c>
      <c r="Q19" s="1505">
        <v>0</v>
      </c>
      <c r="R19" s="1504">
        <v>0</v>
      </c>
    </row>
    <row r="20" spans="1:18" s="408" customFormat="1" ht="14.25" customHeight="1">
      <c r="A20" s="898">
        <v>2018</v>
      </c>
      <c r="B20" s="899"/>
      <c r="C20" s="940">
        <v>4895.4357257052889</v>
      </c>
      <c r="D20" s="769">
        <v>1122.3581754469355</v>
      </c>
      <c r="E20" s="767">
        <v>98.556526336243039</v>
      </c>
      <c r="F20" s="805">
        <v>4354.6995856818785</v>
      </c>
      <c r="G20" s="768">
        <v>10471.060013170347</v>
      </c>
      <c r="H20" s="768">
        <v>28238.359348410253</v>
      </c>
      <c r="I20" s="786">
        <v>21561.610907274004</v>
      </c>
      <c r="J20" s="858">
        <v>3.1446406811759999</v>
      </c>
      <c r="K20" s="794">
        <v>28716.625204093187</v>
      </c>
      <c r="L20" s="768">
        <v>17038.901911210534</v>
      </c>
      <c r="M20" s="746">
        <v>95558.643011669163</v>
      </c>
      <c r="N20" s="770">
        <v>106029.67378658651</v>
      </c>
      <c r="O20" s="894">
        <v>29736.504306127077</v>
      </c>
      <c r="P20" s="939">
        <v>1.0000000000218279E-2</v>
      </c>
      <c r="Q20" s="941">
        <v>1.000000014755642E-3</v>
      </c>
      <c r="R20" s="939">
        <v>-2.923825298785232E-2</v>
      </c>
    </row>
    <row r="21" spans="1:18" s="408" customFormat="1" ht="14.25" customHeight="1">
      <c r="A21" s="898">
        <v>2019</v>
      </c>
      <c r="B21" s="899"/>
      <c r="C21" s="940">
        <v>5562.5000579657335</v>
      </c>
      <c r="D21" s="769">
        <v>807.22339510005702</v>
      </c>
      <c r="E21" s="767">
        <v>390.16756657750477</v>
      </c>
      <c r="F21" s="805">
        <v>5104.2828140965767</v>
      </c>
      <c r="G21" s="768">
        <v>11864.173826929073</v>
      </c>
      <c r="H21" s="768">
        <v>30443.485140361805</v>
      </c>
      <c r="I21" s="786">
        <v>22182.69966964583</v>
      </c>
      <c r="J21" s="858">
        <v>538.57512067803589</v>
      </c>
      <c r="K21" s="794">
        <v>30907.858002213099</v>
      </c>
      <c r="L21" s="768">
        <v>14901.316629968631</v>
      </c>
      <c r="M21" s="746">
        <v>98973.964562867404</v>
      </c>
      <c r="N21" s="770">
        <v>110838.15874899647</v>
      </c>
      <c r="O21" s="894">
        <v>21905.784079995654</v>
      </c>
      <c r="P21" s="939">
        <v>-6.8107992774457671E-6</v>
      </c>
      <c r="Q21" s="941">
        <v>3.0000000002473826E-2</v>
      </c>
      <c r="R21" s="939">
        <v>2.0359200003440492E-2</v>
      </c>
    </row>
    <row r="22" spans="1:18" s="408" customFormat="1" ht="14.25" customHeight="1">
      <c r="A22" s="1099">
        <v>2020</v>
      </c>
      <c r="B22" s="1448"/>
      <c r="C22" s="1506">
        <v>6276.0517736601141</v>
      </c>
      <c r="D22" s="1507">
        <v>1025.9470837554898</v>
      </c>
      <c r="E22" s="1508">
        <v>232.98780029725</v>
      </c>
      <c r="F22" s="1509">
        <v>5186.2304370686579</v>
      </c>
      <c r="G22" s="1510">
        <v>12721.217087969811</v>
      </c>
      <c r="H22" s="1510">
        <v>27354.185960194889</v>
      </c>
      <c r="I22" s="1511">
        <v>20540.836072600301</v>
      </c>
      <c r="J22" s="1512">
        <v>1039.355257824702</v>
      </c>
      <c r="K22" s="1513">
        <v>35455.621751979386</v>
      </c>
      <c r="L22" s="1510">
        <v>15967.56302868453</v>
      </c>
      <c r="M22" s="1450">
        <v>100357.55207128383</v>
      </c>
      <c r="N22" s="1514">
        <v>113078.75915925363</v>
      </c>
      <c r="O22" s="1515">
        <v>19623.44810467762</v>
      </c>
      <c r="P22" s="939">
        <v>-6.811700586695224E-6</v>
      </c>
      <c r="Q22" s="941">
        <v>-9.9999999692954589E-3</v>
      </c>
      <c r="R22" s="939">
        <v>-1.0000000009313226E-2</v>
      </c>
    </row>
    <row r="23" spans="1:18" s="408" customFormat="1" ht="20.25" customHeight="1">
      <c r="A23" s="898">
        <v>2019</v>
      </c>
      <c r="B23" s="899" t="s">
        <v>216</v>
      </c>
      <c r="C23" s="940">
        <v>5717.3294162450893</v>
      </c>
      <c r="D23" s="769">
        <v>968.07098153112452</v>
      </c>
      <c r="E23" s="767">
        <v>348.70171049120881</v>
      </c>
      <c r="F23" s="805">
        <v>4979.1344615561529</v>
      </c>
      <c r="G23" s="768">
        <v>12013.236569823577</v>
      </c>
      <c r="H23" s="768">
        <v>30471.748843974965</v>
      </c>
      <c r="I23" s="786">
        <v>20620.401107532605</v>
      </c>
      <c r="J23" s="858">
        <v>536.77992005696785</v>
      </c>
      <c r="K23" s="794">
        <v>31422.393604603301</v>
      </c>
      <c r="L23" s="768">
        <v>14788.684976961249</v>
      </c>
      <c r="M23" s="746">
        <v>97840.008453129078</v>
      </c>
      <c r="N23" s="770">
        <v>109853.23502295266</v>
      </c>
      <c r="O23" s="894">
        <v>22386.999625166347</v>
      </c>
      <c r="P23" s="939">
        <v>0</v>
      </c>
      <c r="Q23" s="941">
        <v>-1.4551915228366852E-11</v>
      </c>
      <c r="R23" s="939">
        <v>-9.9999999947613105E-3</v>
      </c>
    </row>
    <row r="24" spans="1:18" s="408" customFormat="1" ht="14.25" customHeight="1">
      <c r="A24" s="898"/>
      <c r="B24" s="899" t="s">
        <v>217</v>
      </c>
      <c r="C24" s="940">
        <v>5562.5000579657335</v>
      </c>
      <c r="D24" s="769">
        <v>807.22339510005702</v>
      </c>
      <c r="E24" s="767">
        <v>390.16756657750477</v>
      </c>
      <c r="F24" s="805">
        <v>5104.2828140965767</v>
      </c>
      <c r="G24" s="768">
        <v>11864.173826929073</v>
      </c>
      <c r="H24" s="768">
        <v>30443.485140361805</v>
      </c>
      <c r="I24" s="786">
        <v>22182.69966964583</v>
      </c>
      <c r="J24" s="858">
        <v>538.57512067803589</v>
      </c>
      <c r="K24" s="794">
        <v>30907.858002213099</v>
      </c>
      <c r="L24" s="768">
        <v>14901.316629968631</v>
      </c>
      <c r="M24" s="746">
        <v>98973.964562867404</v>
      </c>
      <c r="N24" s="770">
        <v>110838.15874899647</v>
      </c>
      <c r="O24" s="894">
        <v>21905.784079995654</v>
      </c>
      <c r="P24" s="939">
        <v>-6.8107992774457671E-6</v>
      </c>
      <c r="Q24" s="941">
        <v>3.0000000002473826E-2</v>
      </c>
      <c r="R24" s="939">
        <v>2.0359200003440492E-2</v>
      </c>
    </row>
    <row r="25" spans="1:18" s="408" customFormat="1" ht="21" customHeight="1">
      <c r="A25" s="898">
        <v>2020</v>
      </c>
      <c r="B25" s="899" t="s">
        <v>214</v>
      </c>
      <c r="C25" s="940">
        <v>6862.7248124438011</v>
      </c>
      <c r="D25" s="769">
        <v>957.43176757278684</v>
      </c>
      <c r="E25" s="767">
        <v>417.49367833097239</v>
      </c>
      <c r="F25" s="805">
        <v>5500.7629544063775</v>
      </c>
      <c r="G25" s="768">
        <v>13738.413205943138</v>
      </c>
      <c r="H25" s="768">
        <v>29896.882537002792</v>
      </c>
      <c r="I25" s="786">
        <v>22795.149524410168</v>
      </c>
      <c r="J25" s="858">
        <v>537.20977937694795</v>
      </c>
      <c r="K25" s="794">
        <v>34237.356225227799</v>
      </c>
      <c r="L25" s="768">
        <v>14538.757558049383</v>
      </c>
      <c r="M25" s="746">
        <v>102005.36562406708</v>
      </c>
      <c r="N25" s="770">
        <v>115743.76883001025</v>
      </c>
      <c r="O25" s="894">
        <v>22043.673328749701</v>
      </c>
      <c r="P25" s="939">
        <v>-6.8108001869404688E-6</v>
      </c>
      <c r="Q25" s="941">
        <v>9.9999999911233317E-3</v>
      </c>
      <c r="R25" s="939">
        <v>-9.9999999802093953E-3</v>
      </c>
    </row>
    <row r="26" spans="1:18" s="408" customFormat="1" ht="14.25" customHeight="1">
      <c r="A26" s="898"/>
      <c r="B26" s="899" t="s">
        <v>215</v>
      </c>
      <c r="C26" s="940">
        <v>6461.4125153647956</v>
      </c>
      <c r="D26" s="769">
        <v>858.59773651421165</v>
      </c>
      <c r="E26" s="767">
        <v>491.56304876220054</v>
      </c>
      <c r="F26" s="805">
        <v>5434.4243112646745</v>
      </c>
      <c r="G26" s="768">
        <v>13245.977611905882</v>
      </c>
      <c r="H26" s="768">
        <v>30245.061418524318</v>
      </c>
      <c r="I26" s="786">
        <v>22627.541649363397</v>
      </c>
      <c r="J26" s="858">
        <v>538.04244939780801</v>
      </c>
      <c r="K26" s="794">
        <v>33789.766373457453</v>
      </c>
      <c r="L26" s="768">
        <v>15037.379268360131</v>
      </c>
      <c r="M26" s="746">
        <v>102237.8011591031</v>
      </c>
      <c r="N26" s="770">
        <v>115483.768771009</v>
      </c>
      <c r="O26" s="894">
        <v>18841.324781415497</v>
      </c>
      <c r="P26" s="939">
        <v>-1.9999999999527063E-2</v>
      </c>
      <c r="Q26" s="941">
        <v>9.9999999911233317E-3</v>
      </c>
      <c r="R26" s="939">
        <v>-9.9999999802093953E-3</v>
      </c>
    </row>
    <row r="27" spans="1:18" s="408" customFormat="1" ht="14.25" customHeight="1">
      <c r="A27" s="898"/>
      <c r="B27" s="899" t="s">
        <v>216</v>
      </c>
      <c r="C27" s="940">
        <v>6576.6402376186943</v>
      </c>
      <c r="D27" s="769">
        <v>912.08408866758555</v>
      </c>
      <c r="E27" s="767">
        <v>158.77396965804502</v>
      </c>
      <c r="F27" s="805">
        <v>5182.8704836722191</v>
      </c>
      <c r="G27" s="768">
        <v>12830.388772807542</v>
      </c>
      <c r="H27" s="768">
        <v>28365.886152413914</v>
      </c>
      <c r="I27" s="786">
        <v>21637.050626599874</v>
      </c>
      <c r="J27" s="858">
        <v>1038.4455101056981</v>
      </c>
      <c r="K27" s="794">
        <v>34031.035665788564</v>
      </c>
      <c r="L27" s="768">
        <v>14936.032875105717</v>
      </c>
      <c r="M27" s="746">
        <v>100008.44083001379</v>
      </c>
      <c r="N27" s="770">
        <v>112838.84034633133</v>
      </c>
      <c r="O27" s="894">
        <v>18616.27034276658</v>
      </c>
      <c r="P27" s="939">
        <v>1.9993190999230137E-2</v>
      </c>
      <c r="Q27" s="941">
        <v>-9.9999999802093953E-3</v>
      </c>
      <c r="R27" s="939">
        <v>1.0743509992607869E-2</v>
      </c>
    </row>
    <row r="28" spans="1:18" s="408" customFormat="1" ht="14.25" customHeight="1">
      <c r="A28" s="898"/>
      <c r="B28" s="899" t="s">
        <v>217</v>
      </c>
      <c r="C28" s="940">
        <v>6276.0517736601141</v>
      </c>
      <c r="D28" s="769">
        <v>1025.9470837554898</v>
      </c>
      <c r="E28" s="767">
        <v>232.98780029725</v>
      </c>
      <c r="F28" s="805">
        <v>5186.2304370686579</v>
      </c>
      <c r="G28" s="768">
        <v>12721.217087969811</v>
      </c>
      <c r="H28" s="768">
        <v>27354.185960194889</v>
      </c>
      <c r="I28" s="786">
        <v>20540.836072600301</v>
      </c>
      <c r="J28" s="858">
        <v>1039.355257824702</v>
      </c>
      <c r="K28" s="794">
        <v>35455.621751979386</v>
      </c>
      <c r="L28" s="768">
        <v>15967.56302868453</v>
      </c>
      <c r="M28" s="746">
        <v>100357.55207128383</v>
      </c>
      <c r="N28" s="770">
        <v>113078.75915925363</v>
      </c>
      <c r="O28" s="894">
        <v>19623.44810467762</v>
      </c>
      <c r="P28" s="939">
        <v>-6.811700586695224E-6</v>
      </c>
      <c r="Q28" s="941">
        <v>-9.9999999692954589E-3</v>
      </c>
      <c r="R28" s="939">
        <v>-1.0000000009313226E-2</v>
      </c>
    </row>
    <row r="29" spans="1:18" s="408" customFormat="1" ht="21" customHeight="1">
      <c r="A29" s="898">
        <v>2021</v>
      </c>
      <c r="B29" s="899" t="s">
        <v>214</v>
      </c>
      <c r="C29" s="940">
        <v>6706.668167123029</v>
      </c>
      <c r="D29" s="769">
        <v>1264.4556015076228</v>
      </c>
      <c r="E29" s="767">
        <v>332.84258635445497</v>
      </c>
      <c r="F29" s="805">
        <v>4824.036480609162</v>
      </c>
      <c r="G29" s="768">
        <v>13128.012735020966</v>
      </c>
      <c r="H29" s="768">
        <v>27754.272090322112</v>
      </c>
      <c r="I29" s="786">
        <v>21684.357240486235</v>
      </c>
      <c r="J29" s="858">
        <v>1040.7096487446911</v>
      </c>
      <c r="K29" s="794">
        <v>36694.042038474618</v>
      </c>
      <c r="L29" s="768">
        <v>14152.840066937197</v>
      </c>
      <c r="M29" s="746">
        <v>101326.24108496486</v>
      </c>
      <c r="N29" s="770">
        <v>114454.24381998583</v>
      </c>
      <c r="O29" s="894">
        <v>20141.589927205299</v>
      </c>
      <c r="P29" s="939">
        <v>9.8994266963927657E-3</v>
      </c>
      <c r="Q29" s="941">
        <v>2.0000000013169483E-2</v>
      </c>
      <c r="R29" s="939">
        <v>-9.9999999947613105E-3</v>
      </c>
    </row>
    <row r="30" spans="1:18" s="408" customFormat="1" ht="14.25" customHeight="1">
      <c r="A30" s="1099"/>
      <c r="B30" s="1448" t="s">
        <v>215</v>
      </c>
      <c r="C30" s="1506">
        <v>6466.4126697789079</v>
      </c>
      <c r="D30" s="1507">
        <v>806.76025745403365</v>
      </c>
      <c r="E30" s="1508">
        <v>264.26512590908169</v>
      </c>
      <c r="F30" s="1509">
        <v>4894.215621034994</v>
      </c>
      <c r="G30" s="1510">
        <v>12431.653597317019</v>
      </c>
      <c r="H30" s="1510">
        <v>28390.878986916807</v>
      </c>
      <c r="I30" s="1511">
        <v>21922.304448201427</v>
      </c>
      <c r="J30" s="1512">
        <v>500.437195074415</v>
      </c>
      <c r="K30" s="1513">
        <v>38109.062004519794</v>
      </c>
      <c r="L30" s="1510">
        <v>14587.67662848394</v>
      </c>
      <c r="M30" s="1450">
        <v>103510.35926319638</v>
      </c>
      <c r="N30" s="1514">
        <v>115942.01286051341</v>
      </c>
      <c r="O30" s="1515">
        <v>17815.010263663698</v>
      </c>
      <c r="P30" s="939">
        <v>-7.6859997534484137E-5</v>
      </c>
      <c r="Q30" s="941">
        <v>0</v>
      </c>
      <c r="R30" s="939">
        <v>0</v>
      </c>
    </row>
    <row r="31" spans="1:18" s="408" customFormat="1" ht="20.25" customHeight="1">
      <c r="A31" s="898">
        <v>2020</v>
      </c>
      <c r="B31" s="899" t="s">
        <v>394</v>
      </c>
      <c r="C31" s="940">
        <v>6284.6616688330014</v>
      </c>
      <c r="D31" s="769">
        <v>924.82972761553049</v>
      </c>
      <c r="E31" s="767">
        <v>219.01703204543423</v>
      </c>
      <c r="F31" s="805">
        <v>5484.3329951565956</v>
      </c>
      <c r="G31" s="768">
        <v>12912.82141683886</v>
      </c>
      <c r="H31" s="768">
        <v>28828.558180958142</v>
      </c>
      <c r="I31" s="786">
        <v>23294.945474524699</v>
      </c>
      <c r="J31" s="858">
        <v>1036.9468173804121</v>
      </c>
      <c r="K31" s="794">
        <v>34055.058228951493</v>
      </c>
      <c r="L31" s="768">
        <v>15356.037760194999</v>
      </c>
      <c r="M31" s="746">
        <v>102571.50646200974</v>
      </c>
      <c r="N31" s="770">
        <v>115484.33173624863</v>
      </c>
      <c r="O31" s="894">
        <v>19748.287515182794</v>
      </c>
      <c r="P31" s="939">
        <v>-2.0006811701932747E-2</v>
      </c>
      <c r="Q31" s="941">
        <v>-4.0000000011787051E-2</v>
      </c>
      <c r="R31" s="939">
        <v>3.85740002093371E-3</v>
      </c>
    </row>
    <row r="32" spans="1:18" s="408" customFormat="1" ht="14.25" customHeight="1">
      <c r="A32" s="1052"/>
      <c r="B32" s="899" t="s">
        <v>395</v>
      </c>
      <c r="C32" s="940">
        <v>6059.8008802403374</v>
      </c>
      <c r="D32" s="769">
        <v>839.01821610841296</v>
      </c>
      <c r="E32" s="767">
        <v>158.58060510364501</v>
      </c>
      <c r="F32" s="805">
        <v>5387.9375492622084</v>
      </c>
      <c r="G32" s="768">
        <v>12445.337250701305</v>
      </c>
      <c r="H32" s="768">
        <v>28489.179481459149</v>
      </c>
      <c r="I32" s="786">
        <v>20232.478255421604</v>
      </c>
      <c r="J32" s="858">
        <v>1039.3151561828161</v>
      </c>
      <c r="K32" s="794">
        <v>34855.010469944711</v>
      </c>
      <c r="L32" s="768">
        <v>15685.461946972529</v>
      </c>
      <c r="M32" s="746">
        <v>100301.45530998083</v>
      </c>
      <c r="N32" s="770">
        <v>112746.77256068213</v>
      </c>
      <c r="O32" s="894">
        <v>18173.986165006867</v>
      </c>
      <c r="P32" s="939">
        <v>-1.329954102402553E-8</v>
      </c>
      <c r="Q32" s="941">
        <v>1.0000000009313226E-2</v>
      </c>
      <c r="R32" s="939">
        <v>-2.0000000004074536E-2</v>
      </c>
    </row>
    <row r="33" spans="1:18" s="408" customFormat="1" ht="14.25" customHeight="1">
      <c r="A33" s="1052"/>
      <c r="B33" s="899" t="s">
        <v>396</v>
      </c>
      <c r="C33" s="940">
        <v>6576.6402376186943</v>
      </c>
      <c r="D33" s="769">
        <v>912.08408866758555</v>
      </c>
      <c r="E33" s="767">
        <v>158.77396965804502</v>
      </c>
      <c r="F33" s="805">
        <v>5182.8704836722191</v>
      </c>
      <c r="G33" s="768">
        <v>12830.388772807542</v>
      </c>
      <c r="H33" s="768">
        <v>28365.886152413914</v>
      </c>
      <c r="I33" s="786">
        <v>21637.050626599874</v>
      </c>
      <c r="J33" s="858">
        <v>1038.4455101056981</v>
      </c>
      <c r="K33" s="794">
        <v>34031.035665788564</v>
      </c>
      <c r="L33" s="768">
        <v>14936.032875105717</v>
      </c>
      <c r="M33" s="746">
        <v>100008.44083001379</v>
      </c>
      <c r="N33" s="770">
        <v>112838.84034633133</v>
      </c>
      <c r="O33" s="894">
        <v>18616.27034276658</v>
      </c>
      <c r="P33" s="939">
        <v>1.9993190999230137E-2</v>
      </c>
      <c r="Q33" s="941">
        <v>-9.9999999802093953E-3</v>
      </c>
      <c r="R33" s="939">
        <v>1.0743509992607869E-2</v>
      </c>
    </row>
    <row r="34" spans="1:18" s="408" customFormat="1" ht="14.25" customHeight="1">
      <c r="A34" s="1052"/>
      <c r="B34" s="899" t="s">
        <v>397</v>
      </c>
      <c r="C34" s="940">
        <v>6209.7248700380842</v>
      </c>
      <c r="D34" s="769">
        <v>991.75952854052071</v>
      </c>
      <c r="E34" s="767">
        <v>153.06239994579298</v>
      </c>
      <c r="F34" s="805">
        <v>5174.7648021907426</v>
      </c>
      <c r="G34" s="768">
        <v>12529.361593904339</v>
      </c>
      <c r="H34" s="768">
        <v>28523.115137559365</v>
      </c>
      <c r="I34" s="786">
        <v>21683.263983088447</v>
      </c>
      <c r="J34" s="858">
        <v>1038.4114367164518</v>
      </c>
      <c r="K34" s="794">
        <v>33034.302783392406</v>
      </c>
      <c r="L34" s="768">
        <v>15174.867817821669</v>
      </c>
      <c r="M34" s="746">
        <v>99453.961158578342</v>
      </c>
      <c r="N34" s="770">
        <v>111983.3627524827</v>
      </c>
      <c r="O34" s="894">
        <v>17588.579213920937</v>
      </c>
      <c r="P34" s="939">
        <v>4.9993189199085464E-2</v>
      </c>
      <c r="Q34" s="941">
        <v>0</v>
      </c>
      <c r="R34" s="939">
        <v>4.0000000022700988E-2</v>
      </c>
    </row>
    <row r="35" spans="1:18" s="408" customFormat="1" ht="14.25" customHeight="1">
      <c r="A35" s="1052"/>
      <c r="B35" s="899" t="s">
        <v>398</v>
      </c>
      <c r="C35" s="940">
        <v>6197.6599254688044</v>
      </c>
      <c r="D35" s="769">
        <v>1054.4365052560236</v>
      </c>
      <c r="E35" s="767">
        <v>237.20174235507199</v>
      </c>
      <c r="F35" s="805">
        <v>5285.4714972024203</v>
      </c>
      <c r="G35" s="768">
        <v>12774.759663471519</v>
      </c>
      <c r="H35" s="768">
        <v>28312.409926356086</v>
      </c>
      <c r="I35" s="786">
        <v>20637.25618623367</v>
      </c>
      <c r="J35" s="858">
        <v>1040.1730407300861</v>
      </c>
      <c r="K35" s="794">
        <v>33966.76556482671</v>
      </c>
      <c r="L35" s="768">
        <v>15344.021828758154</v>
      </c>
      <c r="M35" s="746">
        <v>99300.656546904705</v>
      </c>
      <c r="N35" s="770">
        <v>112075.45621037623</v>
      </c>
      <c r="O35" s="894">
        <v>18859.144145223116</v>
      </c>
      <c r="P35" s="939">
        <v>-1.0006810801314714E-2</v>
      </c>
      <c r="Q35" s="941">
        <v>3.0000000004292815E-2</v>
      </c>
      <c r="R35" s="939">
        <v>4.0000000008149073E-2</v>
      </c>
    </row>
    <row r="36" spans="1:18" s="408" customFormat="1" ht="14.25" customHeight="1">
      <c r="A36" s="1052"/>
      <c r="B36" s="899" t="s">
        <v>399</v>
      </c>
      <c r="C36" s="940">
        <v>6276.0517736601141</v>
      </c>
      <c r="D36" s="769">
        <v>1025.9470837554898</v>
      </c>
      <c r="E36" s="767">
        <v>232.98780029725</v>
      </c>
      <c r="F36" s="805">
        <v>5186.2304370686579</v>
      </c>
      <c r="G36" s="768">
        <v>12721.217087969811</v>
      </c>
      <c r="H36" s="768">
        <v>27354.185960194889</v>
      </c>
      <c r="I36" s="786">
        <v>20540.836072600301</v>
      </c>
      <c r="J36" s="858">
        <v>1039.355257824702</v>
      </c>
      <c r="K36" s="794">
        <v>35455.621751979386</v>
      </c>
      <c r="L36" s="768">
        <v>15967.56302868453</v>
      </c>
      <c r="M36" s="746">
        <v>100357.55207128383</v>
      </c>
      <c r="N36" s="770">
        <v>113078.75915925363</v>
      </c>
      <c r="O36" s="894">
        <v>19623.44810467762</v>
      </c>
      <c r="P36" s="939">
        <v>-6.811700586695224E-6</v>
      </c>
      <c r="Q36" s="941">
        <v>-9.9999999692954589E-3</v>
      </c>
      <c r="R36" s="939">
        <v>-1.0000000009313226E-2</v>
      </c>
    </row>
    <row r="37" spans="1:18" s="408" customFormat="1" ht="20.25" customHeight="1">
      <c r="A37" s="1052">
        <v>2021</v>
      </c>
      <c r="B37" s="899" t="s">
        <v>400</v>
      </c>
      <c r="C37" s="940">
        <v>6203.7055335124669</v>
      </c>
      <c r="D37" s="769">
        <v>1049.2553764511258</v>
      </c>
      <c r="E37" s="767">
        <v>330.62194193817197</v>
      </c>
      <c r="F37" s="805">
        <v>5087.3391568055431</v>
      </c>
      <c r="G37" s="768">
        <v>12670.902001896507</v>
      </c>
      <c r="H37" s="768">
        <v>27508.486090532111</v>
      </c>
      <c r="I37" s="786">
        <v>21784.311360745061</v>
      </c>
      <c r="J37" s="858">
        <v>1039.565260247223</v>
      </c>
      <c r="K37" s="794">
        <v>36157.83487949954</v>
      </c>
      <c r="L37" s="768">
        <v>14870.313774005117</v>
      </c>
      <c r="M37" s="746">
        <v>101360.51136502906</v>
      </c>
      <c r="N37" s="770">
        <v>114031.40336692556</v>
      </c>
      <c r="O37" s="894">
        <v>19112.676751698204</v>
      </c>
      <c r="P37" s="939">
        <v>-2.0006810800623498E-2</v>
      </c>
      <c r="Q37" s="941">
        <v>0</v>
      </c>
      <c r="R37" s="939">
        <v>-1.0000000009313226E-2</v>
      </c>
    </row>
    <row r="38" spans="1:18" s="408" customFormat="1" ht="14.25" customHeight="1">
      <c r="A38" s="1052"/>
      <c r="B38" s="899" t="s">
        <v>401</v>
      </c>
      <c r="C38" s="940">
        <v>6582.4109474115858</v>
      </c>
      <c r="D38" s="769">
        <v>1068.6921378929417</v>
      </c>
      <c r="E38" s="767">
        <v>238.79749949864902</v>
      </c>
      <c r="F38" s="805">
        <v>4743.4108065959599</v>
      </c>
      <c r="G38" s="768">
        <v>12633.311384589233</v>
      </c>
      <c r="H38" s="768">
        <v>27436.640319785678</v>
      </c>
      <c r="I38" s="786">
        <v>21719.864851715021</v>
      </c>
      <c r="J38" s="858">
        <v>1041.436684290421</v>
      </c>
      <c r="K38" s="794">
        <v>37438.30772457063</v>
      </c>
      <c r="L38" s="768">
        <v>14542.352480689849</v>
      </c>
      <c r="M38" s="746">
        <v>102178.60206105158</v>
      </c>
      <c r="N38" s="770">
        <v>114811.90344564084</v>
      </c>
      <c r="O38" s="894">
        <v>21597.385228599705</v>
      </c>
      <c r="P38" s="939">
        <v>-6.8099034251645207E-6</v>
      </c>
      <c r="Q38" s="941">
        <v>-2.1827872842550278E-11</v>
      </c>
      <c r="R38" s="939">
        <v>-9.9999999802093953E-3</v>
      </c>
    </row>
    <row r="39" spans="1:18" s="408" customFormat="1" ht="14.25" customHeight="1">
      <c r="A39" s="1052"/>
      <c r="B39" s="899" t="s">
        <v>390</v>
      </c>
      <c r="C39" s="940">
        <v>6706.668167123029</v>
      </c>
      <c r="D39" s="769">
        <v>1264.4556015076228</v>
      </c>
      <c r="E39" s="767">
        <v>332.84258635445497</v>
      </c>
      <c r="F39" s="805">
        <v>4824.036480609162</v>
      </c>
      <c r="G39" s="768">
        <v>13128.012735020966</v>
      </c>
      <c r="H39" s="768">
        <v>27754.272090322112</v>
      </c>
      <c r="I39" s="786">
        <v>21684.357240486235</v>
      </c>
      <c r="J39" s="858">
        <v>1040.7096487446911</v>
      </c>
      <c r="K39" s="794">
        <v>36694.042038474618</v>
      </c>
      <c r="L39" s="768">
        <v>14152.840066937197</v>
      </c>
      <c r="M39" s="746">
        <v>101326.24108496486</v>
      </c>
      <c r="N39" s="770">
        <v>114454.24381998583</v>
      </c>
      <c r="O39" s="894">
        <v>20141.589927205299</v>
      </c>
      <c r="P39" s="939">
        <v>9.8994266963927657E-3</v>
      </c>
      <c r="Q39" s="941">
        <v>2.0000000013169483E-2</v>
      </c>
      <c r="R39" s="939">
        <v>-9.9999999947613105E-3</v>
      </c>
    </row>
    <row r="40" spans="1:18" s="408" customFormat="1" ht="14.25" customHeight="1">
      <c r="A40" s="1052"/>
      <c r="B40" s="899" t="s">
        <v>391</v>
      </c>
      <c r="C40" s="940">
        <v>6508.5514178929225</v>
      </c>
      <c r="D40" s="769">
        <v>836.51731225106369</v>
      </c>
      <c r="E40" s="767">
        <v>340.24187404126604</v>
      </c>
      <c r="F40" s="805">
        <v>4845.8937777298515</v>
      </c>
      <c r="G40" s="768">
        <v>12531.214375104304</v>
      </c>
      <c r="H40" s="768">
        <v>27861.265080338359</v>
      </c>
      <c r="I40" s="786">
        <v>21970.30611505737</v>
      </c>
      <c r="J40" s="858">
        <v>510.46581850907501</v>
      </c>
      <c r="K40" s="794">
        <v>36304.149598429867</v>
      </c>
      <c r="L40" s="768">
        <v>14312.700167793831</v>
      </c>
      <c r="M40" s="746">
        <v>100958.88678012849</v>
      </c>
      <c r="N40" s="770">
        <v>113490.10115523281</v>
      </c>
      <c r="O40" s="894">
        <v>19819.174636573465</v>
      </c>
      <c r="P40" s="939">
        <v>9.9931892000313383E-3</v>
      </c>
      <c r="Q40" s="941">
        <v>0</v>
      </c>
      <c r="R40" s="939">
        <v>0</v>
      </c>
    </row>
    <row r="41" spans="1:18" s="408" customFormat="1" ht="14.25" customHeight="1">
      <c r="A41" s="1052"/>
      <c r="B41" s="899" t="s">
        <v>392</v>
      </c>
      <c r="C41" s="940">
        <v>6841.8031508960376</v>
      </c>
      <c r="D41" s="769">
        <v>795.66380236047087</v>
      </c>
      <c r="E41" s="767">
        <v>275.740491157289</v>
      </c>
      <c r="F41" s="805">
        <v>4890.417264133529</v>
      </c>
      <c r="G41" s="768">
        <v>12803.604701734726</v>
      </c>
      <c r="H41" s="768">
        <v>28402.098487533091</v>
      </c>
      <c r="I41" s="786">
        <v>22427.709542983714</v>
      </c>
      <c r="J41" s="858">
        <v>511.60623246020498</v>
      </c>
      <c r="K41" s="794">
        <v>37120.337788208963</v>
      </c>
      <c r="L41" s="768">
        <v>14607.78827110631</v>
      </c>
      <c r="M41" s="746">
        <v>103069.54032229229</v>
      </c>
      <c r="N41" s="770">
        <v>115873.14502402701</v>
      </c>
      <c r="O41" s="894">
        <v>18792.39902120598</v>
      </c>
      <c r="P41" s="939">
        <v>-2.0006812600513513E-2</v>
      </c>
      <c r="Q41" s="941">
        <v>0</v>
      </c>
      <c r="R41" s="939">
        <v>0</v>
      </c>
    </row>
    <row r="42" spans="1:18" s="408" customFormat="1" ht="14.25" customHeight="1">
      <c r="A42" s="1052"/>
      <c r="B42" s="899" t="s">
        <v>393</v>
      </c>
      <c r="C42" s="940">
        <v>6466.4126697789079</v>
      </c>
      <c r="D42" s="769">
        <v>806.76025745403365</v>
      </c>
      <c r="E42" s="767">
        <v>264.26512590908169</v>
      </c>
      <c r="F42" s="805">
        <v>4894.215621034994</v>
      </c>
      <c r="G42" s="768">
        <v>12431.653597317019</v>
      </c>
      <c r="H42" s="768">
        <v>28390.878986916807</v>
      </c>
      <c r="I42" s="786">
        <v>21922.304448201427</v>
      </c>
      <c r="J42" s="858">
        <v>500.437195074415</v>
      </c>
      <c r="K42" s="794">
        <v>38109.062004519794</v>
      </c>
      <c r="L42" s="768">
        <v>14587.67662848394</v>
      </c>
      <c r="M42" s="746">
        <v>103510.35926319638</v>
      </c>
      <c r="N42" s="770">
        <v>115942.01286051341</v>
      </c>
      <c r="O42" s="894">
        <v>17815.010263663698</v>
      </c>
      <c r="P42" s="939">
        <v>-7.6859997534484137E-5</v>
      </c>
      <c r="Q42" s="941">
        <v>0</v>
      </c>
      <c r="R42" s="939">
        <v>0</v>
      </c>
    </row>
    <row r="43" spans="1:18" s="408" customFormat="1" ht="14.25" customHeight="1">
      <c r="A43" s="1052"/>
      <c r="B43" s="899" t="s">
        <v>394</v>
      </c>
      <c r="C43" s="940">
        <v>6050.0120832410848</v>
      </c>
      <c r="D43" s="769">
        <v>879.10232800466781</v>
      </c>
      <c r="E43" s="767">
        <v>296.07021660629897</v>
      </c>
      <c r="F43" s="805">
        <v>5016.7747015666628</v>
      </c>
      <c r="G43" s="768">
        <v>12241.959329418713</v>
      </c>
      <c r="H43" s="768">
        <v>29257.540557687829</v>
      </c>
      <c r="I43" s="786">
        <v>22222.560333719179</v>
      </c>
      <c r="J43" s="858">
        <v>512.09402116003002</v>
      </c>
      <c r="K43" s="794">
        <v>36661.472488554165</v>
      </c>
      <c r="L43" s="768">
        <v>14335.870369002789</v>
      </c>
      <c r="M43" s="746">
        <v>102989.55777012389</v>
      </c>
      <c r="N43" s="770">
        <v>115231.5570995426</v>
      </c>
      <c r="O43" s="894">
        <v>20364.624028430262</v>
      </c>
      <c r="P43" s="939">
        <v>0</v>
      </c>
      <c r="Q43" s="941">
        <v>1.9999999904030119E-2</v>
      </c>
      <c r="R43" s="939">
        <v>3.9999999993597157E-2</v>
      </c>
    </row>
    <row r="44" spans="1:18" s="403" customFormat="1" ht="20.25" customHeight="1">
      <c r="A44" s="402" t="s">
        <v>951</v>
      </c>
      <c r="B44" s="402"/>
      <c r="C44" s="402"/>
      <c r="D44" s="402"/>
      <c r="E44" s="402"/>
      <c r="F44" s="233"/>
      <c r="G44" s="233"/>
      <c r="H44" s="233"/>
      <c r="I44" s="402"/>
      <c r="J44" s="402"/>
      <c r="K44" s="402"/>
      <c r="L44" s="402"/>
      <c r="M44" s="402"/>
      <c r="N44" s="402"/>
      <c r="O44" s="433" t="s">
        <v>958</v>
      </c>
    </row>
    <row r="45" spans="1:18" ht="14.25" customHeight="1">
      <c r="A45" s="404" t="s">
        <v>959</v>
      </c>
      <c r="B45" s="1463"/>
      <c r="C45" s="1516"/>
      <c r="D45" s="1516"/>
      <c r="E45" s="10"/>
      <c r="K45" s="1517"/>
      <c r="L45" s="1516"/>
      <c r="M45" s="1516"/>
      <c r="N45" s="1516"/>
      <c r="O45" s="436" t="s">
        <v>960</v>
      </c>
    </row>
    <row r="46" spans="1:18">
      <c r="B46" s="1219"/>
      <c r="C46" s="1518"/>
      <c r="D46" s="1518"/>
      <c r="E46" s="1518"/>
      <c r="F46" s="1518"/>
      <c r="G46" s="1518"/>
      <c r="H46" s="1518"/>
      <c r="I46" s="1518"/>
      <c r="J46" s="1518"/>
      <c r="K46" s="1518"/>
      <c r="L46" s="1518"/>
      <c r="M46" s="1518"/>
      <c r="N46" s="1518"/>
      <c r="O46" s="1518"/>
    </row>
    <row r="47" spans="1:18" ht="14.25">
      <c r="A47" s="338" t="s">
        <v>961</v>
      </c>
      <c r="B47" s="1219"/>
      <c r="C47" s="1219"/>
      <c r="D47" s="1219"/>
      <c r="E47" s="1219"/>
      <c r="F47" s="1219"/>
      <c r="G47" s="1219"/>
      <c r="H47" s="1219"/>
      <c r="I47" s="1219"/>
      <c r="J47" s="1219"/>
      <c r="K47" s="1219"/>
      <c r="L47" s="1219"/>
      <c r="M47" s="1219"/>
      <c r="N47" s="1219"/>
      <c r="O47" s="1219"/>
    </row>
    <row r="48" spans="1:18">
      <c r="A48" s="20"/>
    </row>
    <row r="49" spans="1:1">
      <c r="A49" s="10"/>
    </row>
  </sheetData>
  <phoneticPr fontId="0" type="noConversion"/>
  <printOptions horizontalCentered="1" verticalCentered="1"/>
  <pageMargins left="0" right="0" top="0" bottom="0" header="0.511811023622047" footer="0.511811023622047"/>
  <pageSetup paperSize="9" scale="75" orientation="landscape" horizontalDpi="300"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1"/>
  <dimension ref="A1:V50"/>
  <sheetViews>
    <sheetView zoomScale="85" zoomScaleNormal="85" workbookViewId="0">
      <pane ySplit="12" topLeftCell="A38" activePane="bottomLeft" state="frozen"/>
      <selection activeCell="B4" sqref="B4"/>
      <selection pane="bottomLeft" activeCell="B4" sqref="B4"/>
    </sheetView>
  </sheetViews>
  <sheetFormatPr defaultColWidth="9.140625" defaultRowHeight="12.75"/>
  <cols>
    <col min="1" max="2" width="9.7109375" style="403" customWidth="1"/>
    <col min="3" max="3" width="12.7109375" style="403" customWidth="1"/>
    <col min="4" max="4" width="11.85546875" style="403" customWidth="1"/>
    <col min="5" max="5" width="12.7109375" style="403" customWidth="1"/>
    <col min="6" max="6" width="11.7109375" style="403" customWidth="1"/>
    <col min="7" max="7" width="12.28515625" style="403" customWidth="1"/>
    <col min="8" max="8" width="10.7109375" style="403" customWidth="1"/>
    <col min="9" max="9" width="10.28515625" style="403" customWidth="1"/>
    <col min="10" max="10" width="11.85546875" style="403" customWidth="1"/>
    <col min="11" max="11" width="12.7109375" style="403" customWidth="1"/>
    <col min="12" max="12" width="13.42578125" style="403" customWidth="1"/>
    <col min="13" max="13" width="12.7109375" style="403" customWidth="1"/>
    <col min="14" max="15" width="11.7109375" style="403" customWidth="1"/>
    <col min="16" max="16" width="10.7109375" style="403" customWidth="1"/>
    <col min="17" max="17" width="10.28515625" style="403" customWidth="1"/>
    <col min="18" max="18" width="8.28515625" style="403" customWidth="1"/>
    <col min="19" max="16384" width="9.140625" style="403"/>
  </cols>
  <sheetData>
    <row r="1" spans="1:22" ht="18">
      <c r="A1" s="294" t="s">
        <v>1660</v>
      </c>
      <c r="B1" s="1421"/>
      <c r="C1" s="1421"/>
      <c r="D1" s="1421"/>
      <c r="E1" s="1421"/>
      <c r="F1" s="1421"/>
      <c r="G1" s="1421"/>
      <c r="H1" s="1421"/>
      <c r="I1" s="1421"/>
      <c r="J1" s="1421"/>
      <c r="K1" s="1421"/>
      <c r="L1" s="1421"/>
      <c r="M1" s="1421"/>
      <c r="N1" s="1421"/>
      <c r="O1" s="1421"/>
      <c r="P1" s="1421"/>
      <c r="Q1" s="1421"/>
    </row>
    <row r="2" spans="1:22" ht="18">
      <c r="A2" s="294" t="s">
        <v>962</v>
      </c>
      <c r="B2" s="1421"/>
      <c r="C2" s="1421"/>
      <c r="D2" s="1421"/>
      <c r="E2" s="1421"/>
      <c r="F2" s="1421"/>
      <c r="G2" s="1421"/>
      <c r="H2" s="1421"/>
      <c r="I2" s="1421"/>
      <c r="J2" s="1421"/>
      <c r="K2" s="1421"/>
      <c r="L2" s="1421"/>
      <c r="M2" s="1421"/>
      <c r="N2" s="1421"/>
      <c r="O2" s="1421"/>
      <c r="P2" s="1421"/>
      <c r="Q2" s="1421"/>
    </row>
    <row r="3" spans="1:22" ht="18">
      <c r="A3" s="294" t="s">
        <v>963</v>
      </c>
      <c r="B3" s="1421"/>
      <c r="C3" s="1421"/>
      <c r="D3" s="1421"/>
      <c r="E3" s="1421"/>
      <c r="F3" s="1421"/>
      <c r="G3" s="1421"/>
      <c r="H3" s="1421"/>
      <c r="I3" s="1421"/>
      <c r="J3" s="1421"/>
      <c r="K3" s="1421"/>
      <c r="L3" s="1421"/>
      <c r="M3" s="1421"/>
      <c r="N3" s="1421"/>
      <c r="O3" s="1421"/>
      <c r="P3" s="1421"/>
      <c r="Q3" s="1421"/>
    </row>
    <row r="4" spans="1:22" s="324" customFormat="1" ht="14.25">
      <c r="A4" s="324" t="s">
        <v>705</v>
      </c>
      <c r="B4" s="1423"/>
      <c r="Q4" s="1424" t="s">
        <v>706</v>
      </c>
    </row>
    <row r="5" spans="1:22" s="324" customFormat="1" ht="14.25" hidden="1">
      <c r="B5" s="1423"/>
      <c r="Q5" s="1424"/>
    </row>
    <row r="6" spans="1:22" s="324" customFormat="1" ht="14.25" hidden="1">
      <c r="B6" s="1423"/>
      <c r="Q6" s="1424"/>
    </row>
    <row r="7" spans="1:22" s="324" customFormat="1" ht="14.25" hidden="1">
      <c r="B7" s="1423"/>
      <c r="Q7" s="1424"/>
    </row>
    <row r="8" spans="1:22" s="169" customFormat="1" ht="23.85" customHeight="1">
      <c r="A8" s="180"/>
      <c r="B8" s="167"/>
      <c r="C8" s="383" t="s">
        <v>348</v>
      </c>
      <c r="D8" s="185"/>
      <c r="E8" s="193"/>
      <c r="F8" s="193"/>
      <c r="G8" s="193"/>
      <c r="H8" s="168"/>
      <c r="I8" s="384" t="s">
        <v>349</v>
      </c>
      <c r="J8" s="385"/>
      <c r="K8" s="383" t="s">
        <v>350</v>
      </c>
      <c r="L8" s="185"/>
      <c r="M8" s="193"/>
      <c r="N8" s="193"/>
      <c r="O8" s="193"/>
      <c r="P8" s="168"/>
      <c r="Q8" s="386" t="s">
        <v>351</v>
      </c>
    </row>
    <row r="9" spans="1:22" s="189" customFormat="1" ht="18" customHeight="1">
      <c r="A9" s="186"/>
      <c r="B9" s="187"/>
      <c r="C9" s="204" t="s">
        <v>726</v>
      </c>
      <c r="D9" s="194" t="s">
        <v>838</v>
      </c>
      <c r="E9" s="188" t="s">
        <v>839</v>
      </c>
      <c r="F9" s="175"/>
      <c r="G9" s="188" t="s">
        <v>840</v>
      </c>
      <c r="H9" s="175"/>
      <c r="I9" s="188"/>
      <c r="J9" s="206"/>
      <c r="K9" s="194" t="s">
        <v>726</v>
      </c>
      <c r="L9" s="194" t="s">
        <v>838</v>
      </c>
      <c r="M9" s="188" t="s">
        <v>839</v>
      </c>
      <c r="N9" s="175"/>
      <c r="O9" s="188" t="s">
        <v>840</v>
      </c>
      <c r="P9" s="175"/>
      <c r="Q9" s="188"/>
    </row>
    <row r="10" spans="1:22" s="189" customFormat="1" ht="18" customHeight="1">
      <c r="A10" s="171" t="s">
        <v>356</v>
      </c>
      <c r="B10" s="174"/>
      <c r="C10" s="194" t="s">
        <v>841</v>
      </c>
      <c r="D10" s="194" t="s">
        <v>842</v>
      </c>
      <c r="E10" s="188" t="s">
        <v>463</v>
      </c>
      <c r="F10" s="170" t="s">
        <v>843</v>
      </c>
      <c r="G10" s="188" t="s">
        <v>844</v>
      </c>
      <c r="H10" s="188" t="s">
        <v>845</v>
      </c>
      <c r="I10" s="188" t="s">
        <v>369</v>
      </c>
      <c r="J10" s="206" t="s">
        <v>359</v>
      </c>
      <c r="K10" s="194" t="s">
        <v>841</v>
      </c>
      <c r="L10" s="194" t="s">
        <v>842</v>
      </c>
      <c r="M10" s="188" t="s">
        <v>463</v>
      </c>
      <c r="N10" s="170" t="s">
        <v>843</v>
      </c>
      <c r="O10" s="188" t="s">
        <v>844</v>
      </c>
      <c r="P10" s="188" t="s">
        <v>845</v>
      </c>
      <c r="Q10" s="188" t="s">
        <v>369</v>
      </c>
    </row>
    <row r="11" spans="1:22" s="173" customFormat="1" ht="18" customHeight="1">
      <c r="A11" s="190" t="s">
        <v>364</v>
      </c>
      <c r="B11" s="174"/>
      <c r="C11" s="271" t="s">
        <v>846</v>
      </c>
      <c r="D11" s="273" t="s">
        <v>847</v>
      </c>
      <c r="E11" s="274" t="s">
        <v>848</v>
      </c>
      <c r="F11" s="275" t="s">
        <v>849</v>
      </c>
      <c r="G11" s="275" t="s">
        <v>850</v>
      </c>
      <c r="H11" s="275" t="s">
        <v>851</v>
      </c>
      <c r="I11" s="275" t="s">
        <v>377</v>
      </c>
      <c r="J11" s="276" t="s">
        <v>370</v>
      </c>
      <c r="K11" s="271" t="s">
        <v>846</v>
      </c>
      <c r="L11" s="273" t="s">
        <v>847</v>
      </c>
      <c r="M11" s="277" t="s">
        <v>848</v>
      </c>
      <c r="N11" s="275" t="s">
        <v>849</v>
      </c>
      <c r="O11" s="275" t="s">
        <v>850</v>
      </c>
      <c r="P11" s="275" t="s">
        <v>851</v>
      </c>
      <c r="Q11" s="275" t="s">
        <v>377</v>
      </c>
    </row>
    <row r="12" spans="1:22" s="173" customFormat="1" ht="18" customHeight="1">
      <c r="A12" s="191"/>
      <c r="B12" s="179"/>
      <c r="C12" s="272" t="s">
        <v>852</v>
      </c>
      <c r="D12" s="272"/>
      <c r="E12" s="278" t="s">
        <v>853</v>
      </c>
      <c r="F12" s="279" t="s">
        <v>740</v>
      </c>
      <c r="G12" s="279" t="s">
        <v>854</v>
      </c>
      <c r="H12" s="279"/>
      <c r="I12" s="279"/>
      <c r="J12" s="280"/>
      <c r="K12" s="272" t="s">
        <v>852</v>
      </c>
      <c r="L12" s="272"/>
      <c r="M12" s="279" t="s">
        <v>853</v>
      </c>
      <c r="N12" s="279" t="s">
        <v>740</v>
      </c>
      <c r="O12" s="279" t="s">
        <v>854</v>
      </c>
      <c r="P12" s="279"/>
      <c r="Q12" s="279"/>
    </row>
    <row r="13" spans="1:22" s="192" customFormat="1" ht="26.25" customHeight="1">
      <c r="A13" s="895">
        <v>2011</v>
      </c>
      <c r="B13" s="896"/>
      <c r="C13" s="409">
        <v>10068.746786634023</v>
      </c>
      <c r="D13" s="409">
        <v>44914.06117597477</v>
      </c>
      <c r="E13" s="410">
        <v>4684.4153265576078</v>
      </c>
      <c r="F13" s="410">
        <v>15664.216886976497</v>
      </c>
      <c r="G13" s="410">
        <v>47860.517586300826</v>
      </c>
      <c r="H13" s="410">
        <v>5434.6354999176219</v>
      </c>
      <c r="I13" s="410">
        <v>1109.7065490653899</v>
      </c>
      <c r="J13" s="752">
        <v>129736.23231142673</v>
      </c>
      <c r="K13" s="410">
        <v>12826.55678614034</v>
      </c>
      <c r="L13" s="410">
        <v>39518.498379226294</v>
      </c>
      <c r="M13" s="410">
        <v>10388.913351321706</v>
      </c>
      <c r="N13" s="410">
        <v>7292.1238401537175</v>
      </c>
      <c r="O13" s="410">
        <v>51975.65700002027</v>
      </c>
      <c r="P13" s="410">
        <v>6004.8009986142242</v>
      </c>
      <c r="Q13" s="410">
        <v>1729.6492101196</v>
      </c>
      <c r="R13" s="373"/>
      <c r="S13" s="373"/>
      <c r="T13" s="1426"/>
      <c r="U13" s="1426"/>
    </row>
    <row r="14" spans="1:22" s="1426" customFormat="1" ht="18" customHeight="1">
      <c r="A14" s="895">
        <v>2012</v>
      </c>
      <c r="B14" s="896"/>
      <c r="C14" s="409">
        <v>7879.8904143606023</v>
      </c>
      <c r="D14" s="409">
        <v>30741.845919138792</v>
      </c>
      <c r="E14" s="410">
        <v>3674.6971352426344</v>
      </c>
      <c r="F14" s="410">
        <v>16719.617742106915</v>
      </c>
      <c r="G14" s="410">
        <v>45840.196917430738</v>
      </c>
      <c r="H14" s="410">
        <v>8520.9377553399281</v>
      </c>
      <c r="I14" s="410">
        <v>1233.6026485179</v>
      </c>
      <c r="J14" s="752">
        <v>114610.7385321375</v>
      </c>
      <c r="K14" s="409">
        <v>11358.974098008815</v>
      </c>
      <c r="L14" s="409">
        <v>41786.638139111186</v>
      </c>
      <c r="M14" s="410">
        <v>10807.580576409386</v>
      </c>
      <c r="N14" s="410">
        <v>5006.5953617604755</v>
      </c>
      <c r="O14" s="410">
        <v>38238.855212616087</v>
      </c>
      <c r="P14" s="410">
        <v>6304.7305630611818</v>
      </c>
      <c r="Q14" s="410">
        <v>1107.3032401664916</v>
      </c>
      <c r="R14" s="373"/>
      <c r="S14" s="373"/>
      <c r="V14" s="192"/>
    </row>
    <row r="15" spans="1:22" s="1426" customFormat="1" ht="18" customHeight="1">
      <c r="A15" s="895">
        <v>2013</v>
      </c>
      <c r="B15" s="896"/>
      <c r="C15" s="409">
        <v>7490.4321008565039</v>
      </c>
      <c r="D15" s="409">
        <v>34258.65520700482</v>
      </c>
      <c r="E15" s="410">
        <v>4316.7742346142413</v>
      </c>
      <c r="F15" s="410">
        <v>13924.802806997939</v>
      </c>
      <c r="G15" s="410">
        <v>45009.142115531802</v>
      </c>
      <c r="H15" s="410">
        <v>10115.067667446532</v>
      </c>
      <c r="I15" s="410">
        <v>1570.7550644628534</v>
      </c>
      <c r="J15" s="752">
        <v>116685.71991353427</v>
      </c>
      <c r="K15" s="409">
        <v>10207.702111944451</v>
      </c>
      <c r="L15" s="409">
        <v>44924.840673960338</v>
      </c>
      <c r="M15" s="410">
        <v>11449.560012360665</v>
      </c>
      <c r="N15" s="410">
        <v>4025.4090940059154</v>
      </c>
      <c r="O15" s="410">
        <v>34717.334025795724</v>
      </c>
      <c r="P15" s="410">
        <v>9028.9390636900953</v>
      </c>
      <c r="Q15" s="410">
        <v>2331.7969913936327</v>
      </c>
      <c r="R15" s="373"/>
      <c r="S15" s="373"/>
      <c r="V15" s="192"/>
    </row>
    <row r="16" spans="1:22" s="1426" customFormat="1" ht="18" customHeight="1">
      <c r="A16" s="895">
        <v>2014</v>
      </c>
      <c r="B16" s="896"/>
      <c r="C16" s="409">
        <v>7828.0966458003522</v>
      </c>
      <c r="D16" s="409">
        <v>35057.922110277264</v>
      </c>
      <c r="E16" s="410">
        <v>4237.3643670211022</v>
      </c>
      <c r="F16" s="410">
        <v>8711.3121095164734</v>
      </c>
      <c r="G16" s="410">
        <v>40269.840375099091</v>
      </c>
      <c r="H16" s="410">
        <v>11205.405085786097</v>
      </c>
      <c r="I16" s="410">
        <v>1974.6232716291483</v>
      </c>
      <c r="J16" s="752">
        <v>109284.51396512952</v>
      </c>
      <c r="K16" s="409">
        <v>10116.669261389201</v>
      </c>
      <c r="L16" s="409">
        <v>41327.131420137295</v>
      </c>
      <c r="M16" s="410">
        <v>12399.998749263388</v>
      </c>
      <c r="N16" s="410">
        <v>3535.7916398527909</v>
      </c>
      <c r="O16" s="410">
        <v>30656.314562813266</v>
      </c>
      <c r="P16" s="410">
        <v>8844.0119564405522</v>
      </c>
      <c r="Q16" s="410">
        <v>2404.5847146519154</v>
      </c>
      <c r="R16" s="373"/>
      <c r="S16" s="373"/>
      <c r="V16" s="192"/>
    </row>
    <row r="17" spans="1:22" s="1426" customFormat="1" ht="18" customHeight="1">
      <c r="A17" s="895">
        <v>2015</v>
      </c>
      <c r="B17" s="896"/>
      <c r="C17" s="409">
        <v>8642.3978403717083</v>
      </c>
      <c r="D17" s="409">
        <v>35667.537114680898</v>
      </c>
      <c r="E17" s="410">
        <v>3865.0219452101069</v>
      </c>
      <c r="F17" s="410">
        <v>9099.4166255594464</v>
      </c>
      <c r="G17" s="410">
        <v>37693.404192052607</v>
      </c>
      <c r="H17" s="410">
        <v>11763.418544416128</v>
      </c>
      <c r="I17" s="410">
        <v>2082.6841689904522</v>
      </c>
      <c r="J17" s="752">
        <v>108813.80043128133</v>
      </c>
      <c r="K17" s="409">
        <v>9601.8947499608657</v>
      </c>
      <c r="L17" s="409">
        <v>37848.542640476429</v>
      </c>
      <c r="M17" s="410">
        <v>13272.003486586807</v>
      </c>
      <c r="N17" s="410">
        <v>4882.6396407309267</v>
      </c>
      <c r="O17" s="410">
        <v>30541.395658094356</v>
      </c>
      <c r="P17" s="410">
        <v>10384.604583941687</v>
      </c>
      <c r="Q17" s="410">
        <v>2282.8019357237217</v>
      </c>
      <c r="R17" s="373"/>
      <c r="S17" s="373"/>
      <c r="V17" s="192"/>
    </row>
    <row r="18" spans="1:22" s="1426" customFormat="1" ht="18" customHeight="1">
      <c r="A18" s="895">
        <v>2016</v>
      </c>
      <c r="B18" s="896"/>
      <c r="C18" s="409">
        <v>9620.0926435942747</v>
      </c>
      <c r="D18" s="409">
        <v>35628.362652639815</v>
      </c>
      <c r="E18" s="410">
        <v>3800.7115319418758</v>
      </c>
      <c r="F18" s="410">
        <v>10678.919490214055</v>
      </c>
      <c r="G18" s="410">
        <v>32259.964900798317</v>
      </c>
      <c r="H18" s="410">
        <v>9304.8609894770616</v>
      </c>
      <c r="I18" s="410">
        <v>1742.916051122651</v>
      </c>
      <c r="J18" s="752">
        <v>103035.87825978805</v>
      </c>
      <c r="K18" s="409">
        <v>10250.17044221769</v>
      </c>
      <c r="L18" s="409">
        <v>35519.263043730811</v>
      </c>
      <c r="M18" s="410">
        <v>14444.59264873529</v>
      </c>
      <c r="N18" s="410">
        <v>4743.1327945661342</v>
      </c>
      <c r="O18" s="410">
        <v>28554.761069293028</v>
      </c>
      <c r="P18" s="410">
        <v>7839.9956002011704</v>
      </c>
      <c r="Q18" s="410">
        <v>1683.8643059898279</v>
      </c>
      <c r="R18" s="373"/>
      <c r="S18" s="373"/>
      <c r="V18" s="192"/>
    </row>
    <row r="19" spans="1:22" s="1426" customFormat="1" ht="18" customHeight="1">
      <c r="A19" s="895">
        <v>2017</v>
      </c>
      <c r="B19" s="896"/>
      <c r="C19" s="409">
        <v>9844.24222375524</v>
      </c>
      <c r="D19" s="409">
        <v>33126.256780167256</v>
      </c>
      <c r="E19" s="410">
        <v>4168.2348022354199</v>
      </c>
      <c r="F19" s="410">
        <v>10569.579162837721</v>
      </c>
      <c r="G19" s="410">
        <v>34810.035548883476</v>
      </c>
      <c r="H19" s="410">
        <v>9587.1617198524</v>
      </c>
      <c r="I19" s="410">
        <v>1856.958036383021</v>
      </c>
      <c r="J19" s="752">
        <v>103962.51127411453</v>
      </c>
      <c r="K19" s="409">
        <v>10409.521183392748</v>
      </c>
      <c r="L19" s="409">
        <v>35759.500057336394</v>
      </c>
      <c r="M19" s="410">
        <v>13628.657402771465</v>
      </c>
      <c r="N19" s="410">
        <v>5112.7767069530146</v>
      </c>
      <c r="O19" s="410">
        <v>29573.358985932482</v>
      </c>
      <c r="P19" s="410">
        <v>7491.356933333579</v>
      </c>
      <c r="Q19" s="410">
        <v>1987.2176237305448</v>
      </c>
      <c r="R19" s="373"/>
      <c r="S19" s="373"/>
      <c r="V19" s="192"/>
    </row>
    <row r="20" spans="1:22" s="1426" customFormat="1" ht="18.75" customHeight="1">
      <c r="A20" s="895">
        <v>2018</v>
      </c>
      <c r="B20" s="896"/>
      <c r="C20" s="409">
        <v>12077.914251640086</v>
      </c>
      <c r="D20" s="409">
        <v>31562.776179447024</v>
      </c>
      <c r="E20" s="410">
        <v>4773.7616580048834</v>
      </c>
      <c r="F20" s="410">
        <v>10533.217437483518</v>
      </c>
      <c r="G20" s="410">
        <v>36343.584129216615</v>
      </c>
      <c r="H20" s="410">
        <v>8910.7207628212709</v>
      </c>
      <c r="I20" s="410">
        <v>1827.710405353311</v>
      </c>
      <c r="J20" s="752">
        <v>106029.65770123522</v>
      </c>
      <c r="K20" s="409">
        <v>10471.096219403946</v>
      </c>
      <c r="L20" s="409">
        <v>37836.374171146585</v>
      </c>
      <c r="M20" s="410">
        <v>14681.524209703142</v>
      </c>
      <c r="N20" s="410">
        <v>3868.0836081053767</v>
      </c>
      <c r="O20" s="410">
        <v>30757.426323058953</v>
      </c>
      <c r="P20" s="410">
        <v>6888.8544178847615</v>
      </c>
      <c r="Q20" s="410">
        <v>1526.2651469623547</v>
      </c>
      <c r="R20" s="1149"/>
      <c r="S20" s="373"/>
      <c r="V20" s="192"/>
    </row>
    <row r="21" spans="1:22" s="1426" customFormat="1" ht="18.75" customHeight="1">
      <c r="A21" s="895">
        <v>2019</v>
      </c>
      <c r="B21" s="896"/>
      <c r="C21" s="409">
        <v>15466.11398654036</v>
      </c>
      <c r="D21" s="409">
        <v>34604.630668385471</v>
      </c>
      <c r="E21" s="410">
        <v>5815.1032999513063</v>
      </c>
      <c r="F21" s="410">
        <v>11262.057416418067</v>
      </c>
      <c r="G21" s="410">
        <v>32793.256255640124</v>
      </c>
      <c r="H21" s="410">
        <v>9169.9627471668682</v>
      </c>
      <c r="I21" s="410">
        <v>1726.9934262708496</v>
      </c>
      <c r="J21" s="752">
        <v>110838.18752805212</v>
      </c>
      <c r="K21" s="409">
        <v>11864.184531017187</v>
      </c>
      <c r="L21" s="409">
        <v>39835.566284914938</v>
      </c>
      <c r="M21" s="410">
        <v>16254.078350112821</v>
      </c>
      <c r="N21" s="410">
        <v>3950.1455906395749</v>
      </c>
      <c r="O21" s="410">
        <v>28910.541716264408</v>
      </c>
      <c r="P21" s="410">
        <v>8583.7159069612644</v>
      </c>
      <c r="Q21" s="410">
        <v>1439.9585064546654</v>
      </c>
      <c r="R21" s="1149"/>
      <c r="S21" s="1149"/>
      <c r="T21" s="1427"/>
      <c r="U21" s="1427"/>
      <c r="V21" s="192"/>
    </row>
    <row r="22" spans="1:22" s="1426" customFormat="1" ht="18.75" customHeight="1">
      <c r="A22" s="1428">
        <v>2020</v>
      </c>
      <c r="B22" s="1429"/>
      <c r="C22" s="1430">
        <v>15821.056189443967</v>
      </c>
      <c r="D22" s="1430">
        <v>35403.49673238019</v>
      </c>
      <c r="E22" s="1431">
        <v>6665.1332840062032</v>
      </c>
      <c r="F22" s="1431">
        <v>10614.704865499925</v>
      </c>
      <c r="G22" s="1431">
        <v>35090.829221222746</v>
      </c>
      <c r="H22" s="1431">
        <v>8309.1085102788657</v>
      </c>
      <c r="I22" s="1431">
        <v>1174.5491169149902</v>
      </c>
      <c r="J22" s="1432">
        <v>113078.81791974689</v>
      </c>
      <c r="K22" s="1430">
        <v>12721.160295358735</v>
      </c>
      <c r="L22" s="1430">
        <v>38636.61603863418</v>
      </c>
      <c r="M22" s="1431">
        <v>15979.57119451642</v>
      </c>
      <c r="N22" s="1431">
        <v>3449.8327935026441</v>
      </c>
      <c r="O22" s="1431">
        <v>29667.519252796996</v>
      </c>
      <c r="P22" s="1431">
        <v>11204.755276296166</v>
      </c>
      <c r="Q22" s="1431">
        <v>1419.3180594005107</v>
      </c>
      <c r="R22" s="373"/>
      <c r="S22" s="373"/>
      <c r="V22" s="192"/>
    </row>
    <row r="23" spans="1:22" s="192" customFormat="1" ht="26.25" customHeight="1">
      <c r="A23" s="895">
        <v>2019</v>
      </c>
      <c r="B23" s="896" t="s">
        <v>216</v>
      </c>
      <c r="C23" s="409">
        <v>15116.553417715844</v>
      </c>
      <c r="D23" s="409">
        <v>33056.277617422675</v>
      </c>
      <c r="E23" s="410">
        <v>5796.355811892272</v>
      </c>
      <c r="F23" s="410">
        <v>10836.44085583911</v>
      </c>
      <c r="G23" s="410">
        <v>34171.209595188418</v>
      </c>
      <c r="H23" s="410">
        <v>9205.5556417443968</v>
      </c>
      <c r="I23" s="410">
        <v>1670.7430182776004</v>
      </c>
      <c r="J23" s="752">
        <v>109853.16340706893</v>
      </c>
      <c r="K23" s="409">
        <v>12013.189011534996</v>
      </c>
      <c r="L23" s="409">
        <v>39464.615470187666</v>
      </c>
      <c r="M23" s="410">
        <v>15737.340697732372</v>
      </c>
      <c r="N23" s="410">
        <v>4002.1846093937074</v>
      </c>
      <c r="O23" s="410">
        <v>28737.513620254969</v>
      </c>
      <c r="P23" s="410">
        <v>8148.3169628278401</v>
      </c>
      <c r="Q23" s="410">
        <v>1750.0958050400482</v>
      </c>
      <c r="R23" s="1149"/>
      <c r="S23" s="1149"/>
      <c r="T23" s="1427"/>
      <c r="U23" s="1426"/>
    </row>
    <row r="24" spans="1:22" s="897" customFormat="1" ht="19.5" customHeight="1">
      <c r="A24" s="895"/>
      <c r="B24" s="896" t="s">
        <v>217</v>
      </c>
      <c r="C24" s="409">
        <v>15466.11398654036</v>
      </c>
      <c r="D24" s="409">
        <v>34604.630668385471</v>
      </c>
      <c r="E24" s="410">
        <v>5815.1032999513063</v>
      </c>
      <c r="F24" s="410">
        <v>11262.057416418067</v>
      </c>
      <c r="G24" s="410">
        <v>32793.256255640124</v>
      </c>
      <c r="H24" s="410">
        <v>9169.9627471668682</v>
      </c>
      <c r="I24" s="410">
        <v>1726.9934262708496</v>
      </c>
      <c r="J24" s="752">
        <v>110838.18752805212</v>
      </c>
      <c r="K24" s="409">
        <v>11864.184531017187</v>
      </c>
      <c r="L24" s="409">
        <v>39835.566284914938</v>
      </c>
      <c r="M24" s="410">
        <v>16254.078350112821</v>
      </c>
      <c r="N24" s="410">
        <v>3950.1455906395749</v>
      </c>
      <c r="O24" s="410">
        <v>28910.541716264408</v>
      </c>
      <c r="P24" s="410">
        <v>8583.7159069612644</v>
      </c>
      <c r="Q24" s="410">
        <v>1439.9585064546654</v>
      </c>
      <c r="R24" s="1149"/>
      <c r="S24" s="1149"/>
      <c r="T24" s="1427"/>
      <c r="U24" s="1427"/>
    </row>
    <row r="25" spans="1:22" s="192" customFormat="1" ht="21" customHeight="1">
      <c r="A25" s="895">
        <v>2020</v>
      </c>
      <c r="B25" s="896" t="s">
        <v>214</v>
      </c>
      <c r="C25" s="409">
        <v>17305.222455607953</v>
      </c>
      <c r="D25" s="409">
        <v>35679.246367131396</v>
      </c>
      <c r="E25" s="410">
        <v>6489.4065303375755</v>
      </c>
      <c r="F25" s="410">
        <v>11538.159425861662</v>
      </c>
      <c r="G25" s="410">
        <v>34150.257527980888</v>
      </c>
      <c r="H25" s="410">
        <v>9019.3854317920959</v>
      </c>
      <c r="I25" s="410">
        <v>1562.0915742385494</v>
      </c>
      <c r="J25" s="752">
        <v>115743.76931295013</v>
      </c>
      <c r="K25" s="409">
        <v>13738.425337960625</v>
      </c>
      <c r="L25" s="409">
        <v>42134.596849018111</v>
      </c>
      <c r="M25" s="410">
        <v>15309.661702780386</v>
      </c>
      <c r="N25" s="410">
        <v>3923.8154900428945</v>
      </c>
      <c r="O25" s="410">
        <v>29476.870419139366</v>
      </c>
      <c r="P25" s="410">
        <v>9525.2283567165614</v>
      </c>
      <c r="Q25" s="410">
        <v>1635.2390645769635</v>
      </c>
      <c r="R25" s="373"/>
      <c r="S25" s="373"/>
      <c r="T25" s="1426"/>
      <c r="U25" s="1426"/>
    </row>
    <row r="26" spans="1:22" s="897" customFormat="1" ht="19.5" customHeight="1">
      <c r="A26" s="895"/>
      <c r="B26" s="896" t="s">
        <v>215</v>
      </c>
      <c r="C26" s="409">
        <v>16882.577480861699</v>
      </c>
      <c r="D26" s="409">
        <v>36535.756261343828</v>
      </c>
      <c r="E26" s="410">
        <v>6298.6907317768255</v>
      </c>
      <c r="F26" s="410">
        <v>10599.539904005127</v>
      </c>
      <c r="G26" s="410">
        <v>35227.637685616079</v>
      </c>
      <c r="H26" s="410">
        <v>8097.9460873644512</v>
      </c>
      <c r="I26" s="410">
        <v>1841.7280591488941</v>
      </c>
      <c r="J26" s="752">
        <v>115483.79121011692</v>
      </c>
      <c r="K26" s="409">
        <v>13246.010685836336</v>
      </c>
      <c r="L26" s="409">
        <v>43734.069653531624</v>
      </c>
      <c r="M26" s="410">
        <v>15854.107703852642</v>
      </c>
      <c r="N26" s="410">
        <v>3694.2337882194843</v>
      </c>
      <c r="O26" s="410">
        <v>27646.332793336274</v>
      </c>
      <c r="P26" s="410">
        <v>9502.0543361593682</v>
      </c>
      <c r="Q26" s="410">
        <v>1806.9895690423671</v>
      </c>
      <c r="R26" s="1149"/>
      <c r="S26" s="1149"/>
      <c r="T26" s="1427"/>
      <c r="U26" s="1427"/>
    </row>
    <row r="27" spans="1:22" s="897" customFormat="1" ht="19.5" customHeight="1">
      <c r="A27" s="895"/>
      <c r="B27" s="896" t="s">
        <v>216</v>
      </c>
      <c r="C27" s="409">
        <v>15975.362796404575</v>
      </c>
      <c r="D27" s="409">
        <v>36198.843732008019</v>
      </c>
      <c r="E27" s="410">
        <v>6614.7401760364182</v>
      </c>
      <c r="F27" s="410">
        <v>10138.271574350108</v>
      </c>
      <c r="G27" s="410">
        <v>34812.928341570885</v>
      </c>
      <c r="H27" s="410">
        <v>7819.681902633115</v>
      </c>
      <c r="I27" s="410">
        <v>1279.0416789623946</v>
      </c>
      <c r="J27" s="752">
        <v>112838.82020196553</v>
      </c>
      <c r="K27" s="409">
        <v>12830.363765219972</v>
      </c>
      <c r="L27" s="409">
        <v>40471.878073680047</v>
      </c>
      <c r="M27" s="410">
        <v>15798.117144033364</v>
      </c>
      <c r="N27" s="410">
        <v>3401.3356960359565</v>
      </c>
      <c r="O27" s="410">
        <v>27828.272537084576</v>
      </c>
      <c r="P27" s="410">
        <v>10967.970339990265</v>
      </c>
      <c r="Q27" s="410">
        <v>1540.8408948197171</v>
      </c>
      <c r="R27" s="1149"/>
      <c r="S27" s="1149"/>
      <c r="T27" s="1427"/>
      <c r="U27" s="1427"/>
    </row>
    <row r="28" spans="1:22" s="897" customFormat="1" ht="19.5" customHeight="1">
      <c r="A28" s="895"/>
      <c r="B28" s="896" t="s">
        <v>217</v>
      </c>
      <c r="C28" s="409">
        <v>15821.056189443967</v>
      </c>
      <c r="D28" s="409">
        <v>35403.49673238019</v>
      </c>
      <c r="E28" s="410">
        <v>6665.1332840062032</v>
      </c>
      <c r="F28" s="410">
        <v>10614.704865499925</v>
      </c>
      <c r="G28" s="410">
        <v>35090.829221222746</v>
      </c>
      <c r="H28" s="410">
        <v>8309.1085102788657</v>
      </c>
      <c r="I28" s="410">
        <v>1174.5491169149902</v>
      </c>
      <c r="J28" s="752">
        <v>113078.81791974689</v>
      </c>
      <c r="K28" s="409">
        <v>12721.160295358735</v>
      </c>
      <c r="L28" s="409">
        <v>38636.61603863418</v>
      </c>
      <c r="M28" s="410">
        <v>15979.57119451642</v>
      </c>
      <c r="N28" s="410">
        <v>3449.8327935026441</v>
      </c>
      <c r="O28" s="410">
        <v>29667.519252796996</v>
      </c>
      <c r="P28" s="410">
        <v>11204.755276296166</v>
      </c>
      <c r="Q28" s="410">
        <v>1419.3180594005107</v>
      </c>
      <c r="R28" s="1149"/>
      <c r="S28" s="1149"/>
      <c r="T28" s="1427"/>
      <c r="U28" s="1427"/>
    </row>
    <row r="29" spans="1:22" s="897" customFormat="1" ht="21" customHeight="1">
      <c r="A29" s="895">
        <v>2021</v>
      </c>
      <c r="B29" s="896" t="s">
        <v>214</v>
      </c>
      <c r="C29" s="409">
        <v>16333.03870435649</v>
      </c>
      <c r="D29" s="409">
        <v>35596.235451280874</v>
      </c>
      <c r="E29" s="410">
        <v>6235.1727878115616</v>
      </c>
      <c r="F29" s="410">
        <v>10111.49912793819</v>
      </c>
      <c r="G29" s="410">
        <v>36243.874720324049</v>
      </c>
      <c r="H29" s="410">
        <v>8686.681378726651</v>
      </c>
      <c r="I29" s="410">
        <v>1247.6750116692956</v>
      </c>
      <c r="J29" s="752">
        <v>114454.19718210712</v>
      </c>
      <c r="K29" s="409">
        <v>13127.991996729143</v>
      </c>
      <c r="L29" s="409">
        <v>40177.51191939415</v>
      </c>
      <c r="M29" s="410">
        <v>15359.68824421341</v>
      </c>
      <c r="N29" s="410">
        <v>3477.0677386792945</v>
      </c>
      <c r="O29" s="410">
        <v>28889.51580582964</v>
      </c>
      <c r="P29" s="410">
        <v>12034.73213435766</v>
      </c>
      <c r="Q29" s="410">
        <v>1387.7456924169446</v>
      </c>
      <c r="R29" s="1149"/>
      <c r="S29" s="1149"/>
      <c r="T29" s="1427"/>
      <c r="U29" s="1427"/>
    </row>
    <row r="30" spans="1:22" s="1426" customFormat="1" ht="18.75" customHeight="1">
      <c r="A30" s="1428"/>
      <c r="B30" s="1429" t="s">
        <v>215</v>
      </c>
      <c r="C30" s="1430">
        <v>16607.153543106804</v>
      </c>
      <c r="D30" s="1430">
        <v>34183.811528383842</v>
      </c>
      <c r="E30" s="1431">
        <v>6270.6713979980814</v>
      </c>
      <c r="F30" s="1431">
        <v>10874.20914286874</v>
      </c>
      <c r="G30" s="1431">
        <v>37631.877412226422</v>
      </c>
      <c r="H30" s="1431">
        <v>9233.6333376260882</v>
      </c>
      <c r="I30" s="1431">
        <v>1140.648495353174</v>
      </c>
      <c r="J30" s="1432">
        <v>115941.95485755897</v>
      </c>
      <c r="K30" s="1430">
        <v>12431.719462771096</v>
      </c>
      <c r="L30" s="1430">
        <v>40084.218125240979</v>
      </c>
      <c r="M30" s="1431">
        <v>15507.239009881434</v>
      </c>
      <c r="N30" s="1431">
        <v>4080.3479660769367</v>
      </c>
      <c r="O30" s="1431">
        <v>29023.22855952086</v>
      </c>
      <c r="P30" s="1431">
        <v>13405.774871910688</v>
      </c>
      <c r="Q30" s="1431">
        <v>1409.5774870637829</v>
      </c>
      <c r="R30" s="373"/>
      <c r="S30" s="373"/>
      <c r="V30" s="192"/>
    </row>
    <row r="31" spans="1:22" s="192" customFormat="1" ht="26.25" customHeight="1">
      <c r="A31" s="895">
        <v>2020</v>
      </c>
      <c r="B31" s="896" t="s">
        <v>394</v>
      </c>
      <c r="C31" s="409">
        <v>17498.568383360383</v>
      </c>
      <c r="D31" s="409">
        <v>35749.026250364623</v>
      </c>
      <c r="E31" s="410">
        <v>6359.43858160326</v>
      </c>
      <c r="F31" s="410">
        <v>10634.458469498511</v>
      </c>
      <c r="G31" s="410">
        <v>35813.290232607535</v>
      </c>
      <c r="H31" s="410">
        <v>7708.8863623469515</v>
      </c>
      <c r="I31" s="410">
        <v>1720.5967177898094</v>
      </c>
      <c r="J31" s="752">
        <v>115484.25497657107</v>
      </c>
      <c r="K31" s="409">
        <v>12912.769001424696</v>
      </c>
      <c r="L31" s="409">
        <v>43260.882320312834</v>
      </c>
      <c r="M31" s="410">
        <v>15951.925737051533</v>
      </c>
      <c r="N31" s="410">
        <v>3651.2843518677901</v>
      </c>
      <c r="O31" s="410">
        <v>28232.534804625655</v>
      </c>
      <c r="P31" s="410">
        <v>9877.3067077964097</v>
      </c>
      <c r="Q31" s="410">
        <v>1597.5716897220921</v>
      </c>
      <c r="R31" s="373"/>
      <c r="S31" s="373"/>
      <c r="T31" s="897"/>
    </row>
    <row r="32" spans="1:22" s="192" customFormat="1" ht="18.75" customHeight="1">
      <c r="A32" s="1053"/>
      <c r="B32" s="1054" t="s">
        <v>395</v>
      </c>
      <c r="C32" s="410">
        <v>16251.274539776814</v>
      </c>
      <c r="D32" s="409">
        <v>35180.915731177658</v>
      </c>
      <c r="E32" s="410">
        <v>6226.6295558566508</v>
      </c>
      <c r="F32" s="410">
        <v>10251.017693762995</v>
      </c>
      <c r="G32" s="410">
        <v>35805.264985880283</v>
      </c>
      <c r="H32" s="410">
        <v>7587.711002609215</v>
      </c>
      <c r="I32" s="410">
        <v>1444.0260078719036</v>
      </c>
      <c r="J32" s="752">
        <v>112746.76949593551</v>
      </c>
      <c r="K32" s="409">
        <v>12445.278628587987</v>
      </c>
      <c r="L32" s="409">
        <v>39742.521680558813</v>
      </c>
      <c r="M32" s="410">
        <v>15908.145858160562</v>
      </c>
      <c r="N32" s="410">
        <v>3844.0245560935341</v>
      </c>
      <c r="O32" s="410">
        <v>28459.653472348164</v>
      </c>
      <c r="P32" s="410">
        <v>10714.342713691718</v>
      </c>
      <c r="Q32" s="410">
        <v>1632.8642830579802</v>
      </c>
      <c r="R32" s="373"/>
      <c r="S32" s="373"/>
      <c r="T32" s="897"/>
    </row>
    <row r="33" spans="1:20" s="192" customFormat="1" ht="18.75" customHeight="1">
      <c r="A33" s="1053"/>
      <c r="B33" s="1054" t="s">
        <v>396</v>
      </c>
      <c r="C33" s="410">
        <v>15975.362796404575</v>
      </c>
      <c r="D33" s="409">
        <v>36198.843732008019</v>
      </c>
      <c r="E33" s="410">
        <v>6614.7401760364182</v>
      </c>
      <c r="F33" s="410">
        <v>10138.271574350108</v>
      </c>
      <c r="G33" s="410">
        <v>34812.928341570885</v>
      </c>
      <c r="H33" s="410">
        <v>7819.681902633115</v>
      </c>
      <c r="I33" s="410">
        <v>1279.0416789623946</v>
      </c>
      <c r="J33" s="752">
        <v>112838.82020196553</v>
      </c>
      <c r="K33" s="409">
        <v>12830.363765219972</v>
      </c>
      <c r="L33" s="409">
        <v>40471.878073680047</v>
      </c>
      <c r="M33" s="410">
        <v>15798.117144033364</v>
      </c>
      <c r="N33" s="410">
        <v>3401.3356960359565</v>
      </c>
      <c r="O33" s="410">
        <v>27828.272537084576</v>
      </c>
      <c r="P33" s="410">
        <v>10967.970339990265</v>
      </c>
      <c r="Q33" s="410">
        <v>1540.8408948197171</v>
      </c>
      <c r="R33" s="373"/>
      <c r="S33" s="373"/>
      <c r="T33" s="897"/>
    </row>
    <row r="34" spans="1:20" s="192" customFormat="1" ht="18.75" customHeight="1">
      <c r="A34" s="1053"/>
      <c r="B34" s="1054" t="s">
        <v>397</v>
      </c>
      <c r="C34" s="410">
        <v>15221.444308356535</v>
      </c>
      <c r="D34" s="409">
        <v>35479.557909474337</v>
      </c>
      <c r="E34" s="410">
        <v>6552.0253673806665</v>
      </c>
      <c r="F34" s="410">
        <v>10500.42744637853</v>
      </c>
      <c r="G34" s="410">
        <v>35163.691808630931</v>
      </c>
      <c r="H34" s="410">
        <v>7850.4341712053983</v>
      </c>
      <c r="I34" s="410">
        <v>1215.8727515630267</v>
      </c>
      <c r="J34" s="752">
        <v>111983.44376298945</v>
      </c>
      <c r="K34" s="409">
        <v>12529.350729826339</v>
      </c>
      <c r="L34" s="409">
        <v>40013.292477685958</v>
      </c>
      <c r="M34" s="410">
        <v>15715.809635501892</v>
      </c>
      <c r="N34" s="410">
        <v>3474.9589608838378</v>
      </c>
      <c r="O34" s="410">
        <v>27657.480504792118</v>
      </c>
      <c r="P34" s="410">
        <v>11133.934899264639</v>
      </c>
      <c r="Q34" s="410">
        <v>1458.5276718678499</v>
      </c>
      <c r="R34" s="373"/>
      <c r="S34" s="373"/>
      <c r="T34" s="897"/>
    </row>
    <row r="35" spans="1:20" s="192" customFormat="1" ht="18.75" customHeight="1">
      <c r="A35" s="1053"/>
      <c r="B35" s="1054" t="s">
        <v>398</v>
      </c>
      <c r="C35" s="410">
        <v>15649.386580664241</v>
      </c>
      <c r="D35" s="409">
        <v>34905.590118468463</v>
      </c>
      <c r="E35" s="410">
        <v>6715.2026312389626</v>
      </c>
      <c r="F35" s="410">
        <v>11157.220247816751</v>
      </c>
      <c r="G35" s="410">
        <v>34221.300904764918</v>
      </c>
      <c r="H35" s="410">
        <v>8195.0935873884173</v>
      </c>
      <c r="I35" s="410">
        <v>1231.7291146538792</v>
      </c>
      <c r="J35" s="752">
        <v>112075.45826474563</v>
      </c>
      <c r="K35" s="409">
        <v>12774.756815226652</v>
      </c>
      <c r="L35" s="409">
        <v>38792.239968481095</v>
      </c>
      <c r="M35" s="410">
        <v>15778.503410055901</v>
      </c>
      <c r="N35" s="410">
        <v>3506.0836903357299</v>
      </c>
      <c r="O35" s="410">
        <v>28273.174181417176</v>
      </c>
      <c r="P35" s="410">
        <v>11431.340182080134</v>
      </c>
      <c r="Q35" s="410">
        <v>1519.3942538209726</v>
      </c>
      <c r="R35" s="373"/>
      <c r="S35" s="373"/>
      <c r="T35" s="897"/>
    </row>
    <row r="36" spans="1:20" s="192" customFormat="1" ht="18.75" customHeight="1">
      <c r="A36" s="1053"/>
      <c r="B36" s="1054" t="s">
        <v>399</v>
      </c>
      <c r="C36" s="410">
        <v>15821.056189443967</v>
      </c>
      <c r="D36" s="409">
        <v>35403.49673238019</v>
      </c>
      <c r="E36" s="410">
        <v>6665.1332840062032</v>
      </c>
      <c r="F36" s="410">
        <v>10614.704865499925</v>
      </c>
      <c r="G36" s="410">
        <v>35090.829221222746</v>
      </c>
      <c r="H36" s="410">
        <v>8309.1085102788657</v>
      </c>
      <c r="I36" s="410">
        <v>1174.5491169149902</v>
      </c>
      <c r="J36" s="752">
        <v>113078.81791974689</v>
      </c>
      <c r="K36" s="409">
        <v>12721.160295358735</v>
      </c>
      <c r="L36" s="409">
        <v>38636.61603863418</v>
      </c>
      <c r="M36" s="410">
        <v>15979.57119451642</v>
      </c>
      <c r="N36" s="410">
        <v>3449.8327935026441</v>
      </c>
      <c r="O36" s="410">
        <v>29667.519252796996</v>
      </c>
      <c r="P36" s="410">
        <v>11204.755276296166</v>
      </c>
      <c r="Q36" s="410">
        <v>1419.3180594005107</v>
      </c>
      <c r="R36" s="373"/>
      <c r="S36" s="373"/>
      <c r="T36" s="897"/>
    </row>
    <row r="37" spans="1:20" s="192" customFormat="1" ht="26.25" customHeight="1">
      <c r="A37" s="1053">
        <v>2021</v>
      </c>
      <c r="B37" s="1054" t="s">
        <v>400</v>
      </c>
      <c r="C37" s="409">
        <v>15819.052714593527</v>
      </c>
      <c r="D37" s="409">
        <v>35163.703105437453</v>
      </c>
      <c r="E37" s="410">
        <v>6171.5375218294948</v>
      </c>
      <c r="F37" s="410">
        <v>10877.793176463379</v>
      </c>
      <c r="G37" s="410">
        <v>36701.23538005595</v>
      </c>
      <c r="H37" s="410">
        <v>8128.5356708448053</v>
      </c>
      <c r="I37" s="410">
        <v>1169.6178984472588</v>
      </c>
      <c r="J37" s="752">
        <v>114031.42546767184</v>
      </c>
      <c r="K37" s="409">
        <v>12670.906846250595</v>
      </c>
      <c r="L37" s="409">
        <v>40549.503396806002</v>
      </c>
      <c r="M37" s="410">
        <v>15687.849933854757</v>
      </c>
      <c r="N37" s="410">
        <v>3398.293141589721</v>
      </c>
      <c r="O37" s="410">
        <v>28840.542756686256</v>
      </c>
      <c r="P37" s="410">
        <v>11543.584074361988</v>
      </c>
      <c r="Q37" s="410">
        <v>1340.8198976849831</v>
      </c>
      <c r="R37" s="373"/>
      <c r="S37" s="373"/>
      <c r="T37" s="897"/>
    </row>
    <row r="38" spans="1:20" s="192" customFormat="1" ht="18.75" customHeight="1">
      <c r="A38" s="1053"/>
      <c r="B38" s="1054" t="s">
        <v>401</v>
      </c>
      <c r="C38" s="410">
        <v>16333.866039601851</v>
      </c>
      <c r="D38" s="409">
        <v>34490.417569974175</v>
      </c>
      <c r="E38" s="410">
        <v>6181.7940843989463</v>
      </c>
      <c r="F38" s="410">
        <v>10315.546980422634</v>
      </c>
      <c r="G38" s="410">
        <v>38079.843680583559</v>
      </c>
      <c r="H38" s="410">
        <v>8097.7288835241097</v>
      </c>
      <c r="I38" s="410">
        <v>1312.8004281555613</v>
      </c>
      <c r="J38" s="752">
        <v>114811.85766666083</v>
      </c>
      <c r="K38" s="409">
        <v>12633.261106903066</v>
      </c>
      <c r="L38" s="409">
        <v>40462.697093753304</v>
      </c>
      <c r="M38" s="410">
        <v>15704.180547750477</v>
      </c>
      <c r="N38" s="410">
        <v>3394.0404027602813</v>
      </c>
      <c r="O38" s="410">
        <v>29086.84187139936</v>
      </c>
      <c r="P38" s="410">
        <v>12182.414503604656</v>
      </c>
      <c r="Q38" s="410">
        <v>1348.5354428174549</v>
      </c>
      <c r="R38" s="373"/>
      <c r="S38" s="373"/>
      <c r="T38" s="897"/>
    </row>
    <row r="39" spans="1:20" s="192" customFormat="1" ht="18.75" customHeight="1">
      <c r="A39" s="1053"/>
      <c r="B39" s="1054" t="s">
        <v>390</v>
      </c>
      <c r="C39" s="410">
        <v>16333.03870435649</v>
      </c>
      <c r="D39" s="409">
        <v>35596.235451280874</v>
      </c>
      <c r="E39" s="410">
        <v>6235.1727878115616</v>
      </c>
      <c r="F39" s="410">
        <v>10111.49912793819</v>
      </c>
      <c r="G39" s="410">
        <v>36243.874720324049</v>
      </c>
      <c r="H39" s="410">
        <v>8686.681378726651</v>
      </c>
      <c r="I39" s="410">
        <v>1247.6750116692956</v>
      </c>
      <c r="J39" s="752">
        <v>114454.19718210712</v>
      </c>
      <c r="K39" s="409">
        <v>13127.991996729143</v>
      </c>
      <c r="L39" s="409">
        <v>40177.51191939415</v>
      </c>
      <c r="M39" s="410">
        <v>15359.68824421341</v>
      </c>
      <c r="N39" s="410">
        <v>3477.0677386792945</v>
      </c>
      <c r="O39" s="410">
        <v>28889.51580582964</v>
      </c>
      <c r="P39" s="410">
        <v>12034.73213435766</v>
      </c>
      <c r="Q39" s="410">
        <v>1387.7456924169446</v>
      </c>
      <c r="R39" s="373"/>
      <c r="S39" s="373"/>
      <c r="T39" s="897"/>
    </row>
    <row r="40" spans="1:20" s="192" customFormat="1" ht="18.75" customHeight="1">
      <c r="A40" s="1053"/>
      <c r="B40" s="1054" t="s">
        <v>391</v>
      </c>
      <c r="C40" s="410">
        <v>16767.828007002714</v>
      </c>
      <c r="D40" s="409">
        <v>34268.32109612551</v>
      </c>
      <c r="E40" s="410">
        <v>6217.2167080978761</v>
      </c>
      <c r="F40" s="410">
        <v>10443.235588086976</v>
      </c>
      <c r="G40" s="410">
        <v>35517.970302662834</v>
      </c>
      <c r="H40" s="410">
        <v>9036.3318165756791</v>
      </c>
      <c r="I40" s="410">
        <v>1239.3150395088533</v>
      </c>
      <c r="J40" s="752">
        <v>113490.13855806044</v>
      </c>
      <c r="K40" s="409">
        <v>12531.243460063155</v>
      </c>
      <c r="L40" s="409">
        <v>39519.541920444215</v>
      </c>
      <c r="M40" s="410">
        <v>15759.709499797853</v>
      </c>
      <c r="N40" s="410">
        <v>3488.2707470898081</v>
      </c>
      <c r="O40" s="410">
        <v>28477.061369821029</v>
      </c>
      <c r="P40" s="410">
        <v>12186.461365120742</v>
      </c>
      <c r="Q40" s="410">
        <v>1527.8121274308724</v>
      </c>
      <c r="R40" s="373"/>
      <c r="S40" s="373"/>
      <c r="T40" s="897"/>
    </row>
    <row r="41" spans="1:20" s="192" customFormat="1" ht="18.75" customHeight="1">
      <c r="A41" s="1053"/>
      <c r="B41" s="1054" t="s">
        <v>392</v>
      </c>
      <c r="C41" s="410">
        <v>17025.857814972202</v>
      </c>
      <c r="D41" s="409">
        <v>33877.258804948804</v>
      </c>
      <c r="E41" s="410">
        <v>6325.7057802440286</v>
      </c>
      <c r="F41" s="410">
        <v>10797.657420275324</v>
      </c>
      <c r="G41" s="410">
        <v>37503.517462319833</v>
      </c>
      <c r="H41" s="410">
        <v>9122.4432240705137</v>
      </c>
      <c r="I41" s="410">
        <v>1220.6492625386061</v>
      </c>
      <c r="J41" s="752">
        <v>115873.0866360151</v>
      </c>
      <c r="K41" s="409">
        <v>12803.616347859273</v>
      </c>
      <c r="L41" s="409">
        <v>40314.728197389974</v>
      </c>
      <c r="M41" s="410">
        <v>15969.225701587962</v>
      </c>
      <c r="N41" s="410">
        <v>3656.881883111801</v>
      </c>
      <c r="O41" s="410">
        <v>29237.756308676475</v>
      </c>
      <c r="P41" s="410">
        <v>12338.659564545784</v>
      </c>
      <c r="Q41" s="410">
        <v>1552.2107787625969</v>
      </c>
      <c r="R41" s="373"/>
      <c r="S41" s="373"/>
      <c r="T41" s="897"/>
    </row>
    <row r="42" spans="1:20" s="192" customFormat="1" ht="18.75" customHeight="1">
      <c r="A42" s="1053"/>
      <c r="B42" s="1054" t="s">
        <v>393</v>
      </c>
      <c r="C42" s="410">
        <v>16607.153543106804</v>
      </c>
      <c r="D42" s="409">
        <v>34183.811528383842</v>
      </c>
      <c r="E42" s="410">
        <v>6270.6713979980814</v>
      </c>
      <c r="F42" s="410">
        <v>10874.20914286874</v>
      </c>
      <c r="G42" s="410">
        <v>37631.877412226422</v>
      </c>
      <c r="H42" s="410">
        <v>9233.6333376260882</v>
      </c>
      <c r="I42" s="410">
        <v>1140.648495353174</v>
      </c>
      <c r="J42" s="752">
        <v>115941.95485755897</v>
      </c>
      <c r="K42" s="409">
        <v>12431.719462771096</v>
      </c>
      <c r="L42" s="409">
        <v>40084.218125240979</v>
      </c>
      <c r="M42" s="410">
        <v>15507.239009881434</v>
      </c>
      <c r="N42" s="410">
        <v>4080.3479660769367</v>
      </c>
      <c r="O42" s="410">
        <v>29023.22855952086</v>
      </c>
      <c r="P42" s="410">
        <v>13405.774871910688</v>
      </c>
      <c r="Q42" s="410">
        <v>1409.5774870637829</v>
      </c>
      <c r="R42" s="373"/>
      <c r="S42" s="373"/>
      <c r="T42" s="897"/>
    </row>
    <row r="43" spans="1:20" s="192" customFormat="1" ht="18.75" customHeight="1">
      <c r="A43" s="1053"/>
      <c r="B43" s="1054" t="s">
        <v>394</v>
      </c>
      <c r="C43" s="410">
        <v>17022.756337268693</v>
      </c>
      <c r="D43" s="409">
        <v>33905.478576697467</v>
      </c>
      <c r="E43" s="410">
        <v>6209.2337272796976</v>
      </c>
      <c r="F43" s="410">
        <v>10333.980540542172</v>
      </c>
      <c r="G43" s="410">
        <v>37121.370389086194</v>
      </c>
      <c r="H43" s="410">
        <v>9437.8045502052682</v>
      </c>
      <c r="I43" s="410">
        <v>1200.9293925130955</v>
      </c>
      <c r="J43" s="752">
        <v>115231.58351359259</v>
      </c>
      <c r="K43" s="409">
        <v>12241.960421213615</v>
      </c>
      <c r="L43" s="409">
        <v>39467.708143084223</v>
      </c>
      <c r="M43" s="410">
        <v>15852.162747331649</v>
      </c>
      <c r="N43" s="410">
        <v>3848.903673539377</v>
      </c>
      <c r="O43" s="410">
        <v>28915.397046303486</v>
      </c>
      <c r="P43" s="410">
        <v>13571.324157118557</v>
      </c>
      <c r="Q43" s="410">
        <v>1334.1222095291998</v>
      </c>
      <c r="R43" s="373"/>
      <c r="S43" s="373"/>
      <c r="T43" s="897"/>
    </row>
    <row r="44" spans="1:20" ht="19.5" customHeight="1">
      <c r="A44" s="270" t="s">
        <v>855</v>
      </c>
      <c r="B44" s="402"/>
      <c r="C44" s="402"/>
      <c r="D44" s="402"/>
      <c r="E44" s="402"/>
      <c r="F44" s="402"/>
      <c r="G44" s="402"/>
      <c r="H44" s="402"/>
      <c r="I44" s="402"/>
      <c r="J44" s="402"/>
      <c r="K44" s="1459"/>
      <c r="L44" s="402"/>
      <c r="M44" s="402"/>
      <c r="N44" s="402"/>
      <c r="O44" s="402"/>
      <c r="P44" s="402"/>
      <c r="Q44" s="269" t="s">
        <v>856</v>
      </c>
    </row>
    <row r="45" spans="1:20" s="404" customFormat="1" ht="15.95" customHeight="1">
      <c r="A45" s="378" t="s">
        <v>857</v>
      </c>
      <c r="Q45" s="387" t="s">
        <v>858</v>
      </c>
    </row>
    <row r="46" spans="1:20" s="192" customFormat="1" ht="15">
      <c r="A46" s="378" t="s">
        <v>859</v>
      </c>
      <c r="B46" s="378"/>
      <c r="C46" s="378"/>
      <c r="D46" s="378"/>
      <c r="E46" s="378"/>
      <c r="F46" s="378"/>
      <c r="G46" s="378"/>
      <c r="H46" s="378"/>
      <c r="I46" s="378"/>
      <c r="J46" s="293"/>
      <c r="K46" s="293"/>
      <c r="L46" s="293"/>
      <c r="M46" s="293"/>
      <c r="N46" s="293"/>
      <c r="O46" s="293"/>
      <c r="P46" s="293"/>
      <c r="Q46" s="737" t="s">
        <v>860</v>
      </c>
    </row>
    <row r="48" spans="1:20" s="192" customFormat="1" ht="15">
      <c r="A48" s="293" t="s">
        <v>964</v>
      </c>
      <c r="B48" s="293"/>
      <c r="C48" s="293"/>
      <c r="D48" s="293"/>
      <c r="E48" s="293"/>
      <c r="F48" s="293"/>
      <c r="G48" s="293"/>
      <c r="H48" s="293"/>
      <c r="I48" s="293"/>
      <c r="J48" s="293"/>
      <c r="K48" s="293"/>
      <c r="L48" s="293"/>
      <c r="M48" s="293"/>
      <c r="N48" s="293"/>
      <c r="O48" s="293"/>
      <c r="P48" s="293"/>
      <c r="Q48" s="293"/>
    </row>
    <row r="50" spans="3:17">
      <c r="C50" s="1461"/>
      <c r="D50" s="1461"/>
      <c r="E50" s="1461"/>
      <c r="F50" s="1461"/>
      <c r="G50" s="1461"/>
      <c r="H50" s="1461"/>
      <c r="I50" s="1461"/>
      <c r="J50" s="1461"/>
      <c r="K50" s="1461"/>
      <c r="L50" s="1461"/>
      <c r="M50" s="1461"/>
      <c r="N50" s="1461"/>
      <c r="O50" s="1461"/>
      <c r="P50" s="1461"/>
      <c r="Q50" s="1461"/>
    </row>
  </sheetData>
  <phoneticPr fontId="30" type="noConversion"/>
  <printOptions horizontalCentered="1" verticalCentered="1"/>
  <pageMargins left="0" right="0" top="0" bottom="0" header="0.5" footer="0.5"/>
  <pageSetup paperSize="9" scale="68" orientation="landscape"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2"/>
  <dimension ref="A1:U47"/>
  <sheetViews>
    <sheetView zoomScale="80" zoomScaleNormal="80" workbookViewId="0">
      <pane ySplit="12" topLeftCell="A38" activePane="bottomLeft" state="frozen"/>
      <selection activeCell="B4" sqref="B4"/>
      <selection pane="bottomLeft" activeCell="B4" sqref="B4"/>
    </sheetView>
  </sheetViews>
  <sheetFormatPr defaultColWidth="9.140625" defaultRowHeight="12.75"/>
  <cols>
    <col min="1" max="2" width="9.7109375" style="403" customWidth="1"/>
    <col min="3" max="3" width="10.85546875" style="403" customWidth="1"/>
    <col min="4" max="4" width="12.85546875" style="403" customWidth="1"/>
    <col min="5" max="5" width="11.7109375" style="403" customWidth="1"/>
    <col min="6" max="6" width="10.7109375" style="403" customWidth="1"/>
    <col min="7" max="7" width="11.85546875" style="403" customWidth="1"/>
    <col min="8" max="8" width="11.7109375" style="403" customWidth="1"/>
    <col min="9" max="9" width="10.7109375" style="403" customWidth="1"/>
    <col min="10" max="10" width="12.7109375" style="403" customWidth="1"/>
    <col min="11" max="11" width="10.85546875" style="403" customWidth="1"/>
    <col min="12" max="12" width="12.85546875" style="403" customWidth="1"/>
    <col min="13" max="13" width="11.7109375" style="403" customWidth="1"/>
    <col min="14" max="14" width="10.7109375" style="403" customWidth="1"/>
    <col min="15" max="16" width="11.7109375" style="403" customWidth="1"/>
    <col min="17" max="17" width="10.7109375" style="403" customWidth="1"/>
    <col min="18" max="16384" width="9.140625" style="403"/>
  </cols>
  <sheetData>
    <row r="1" spans="1:19" ht="18">
      <c r="A1" s="294" t="s">
        <v>1659</v>
      </c>
      <c r="B1" s="1421"/>
      <c r="C1" s="1421"/>
      <c r="D1" s="1421"/>
      <c r="E1" s="1421"/>
      <c r="F1" s="1421"/>
      <c r="G1" s="1421"/>
      <c r="H1" s="1421"/>
      <c r="I1" s="1421"/>
      <c r="J1" s="1421"/>
      <c r="K1" s="1421"/>
      <c r="L1" s="1421"/>
      <c r="M1" s="1421"/>
      <c r="N1" s="1421"/>
      <c r="O1" s="1421"/>
      <c r="P1" s="1421"/>
      <c r="Q1" s="1421"/>
    </row>
    <row r="2" spans="1:19" ht="18">
      <c r="A2" s="1389" t="s">
        <v>965</v>
      </c>
      <c r="B2" s="1421"/>
      <c r="C2" s="1421"/>
      <c r="D2" s="1421"/>
      <c r="E2" s="1421"/>
      <c r="F2" s="1421"/>
      <c r="G2" s="1421"/>
      <c r="H2" s="1421"/>
      <c r="I2" s="1421"/>
      <c r="J2" s="1421"/>
      <c r="K2" s="1421"/>
      <c r="L2" s="1421"/>
      <c r="M2" s="1421"/>
      <c r="N2" s="1421"/>
      <c r="O2" s="1421"/>
      <c r="P2" s="1421"/>
      <c r="Q2" s="1421"/>
    </row>
    <row r="3" spans="1:19" ht="18">
      <c r="A3" s="1422" t="s">
        <v>966</v>
      </c>
      <c r="B3" s="1421"/>
      <c r="C3" s="1421"/>
      <c r="D3" s="1421"/>
      <c r="E3" s="1421"/>
      <c r="F3" s="1421"/>
      <c r="G3" s="1421"/>
      <c r="H3" s="1421"/>
      <c r="I3" s="1421"/>
      <c r="J3" s="1421"/>
      <c r="K3" s="1421"/>
      <c r="L3" s="1421"/>
      <c r="M3" s="1421"/>
      <c r="N3" s="1421"/>
      <c r="O3" s="1421"/>
      <c r="P3" s="1421"/>
      <c r="Q3" s="1421"/>
    </row>
    <row r="4" spans="1:19" s="324" customFormat="1" ht="14.25">
      <c r="A4" s="1457" t="s">
        <v>705</v>
      </c>
      <c r="B4" s="1423"/>
      <c r="Q4" s="1424" t="s">
        <v>706</v>
      </c>
    </row>
    <row r="5" spans="1:19" s="340" customFormat="1" ht="14.25" hidden="1">
      <c r="A5" s="379"/>
      <c r="B5" s="380"/>
      <c r="C5" s="381"/>
      <c r="D5" s="381"/>
      <c r="E5" s="381"/>
      <c r="F5" s="381"/>
      <c r="G5" s="381"/>
      <c r="H5" s="381"/>
      <c r="I5" s="381"/>
      <c r="J5" s="381"/>
      <c r="K5" s="381"/>
      <c r="L5" s="381"/>
      <c r="Q5" s="382"/>
    </row>
    <row r="6" spans="1:19" s="340" customFormat="1" ht="14.25" hidden="1">
      <c r="A6" s="379"/>
      <c r="B6" s="380"/>
      <c r="C6" s="381"/>
      <c r="D6" s="381"/>
      <c r="E6" s="381"/>
      <c r="F6" s="381"/>
      <c r="G6" s="381"/>
      <c r="H6" s="381"/>
      <c r="I6" s="381"/>
      <c r="J6" s="381"/>
      <c r="K6" s="381"/>
      <c r="L6" s="381"/>
      <c r="Q6" s="382"/>
    </row>
    <row r="7" spans="1:19" s="340" customFormat="1" ht="14.25" hidden="1">
      <c r="A7" s="379"/>
      <c r="B7" s="380"/>
      <c r="C7" s="381"/>
      <c r="D7" s="381"/>
      <c r="E7" s="381"/>
      <c r="F7" s="381"/>
      <c r="G7" s="381"/>
      <c r="H7" s="381"/>
      <c r="I7" s="381"/>
      <c r="J7" s="381"/>
      <c r="K7" s="381"/>
      <c r="L7" s="381"/>
      <c r="Q7" s="382"/>
    </row>
    <row r="8" spans="1:19" s="169" customFormat="1" ht="23.85" customHeight="1">
      <c r="A8" s="180"/>
      <c r="B8" s="167"/>
      <c r="C8" s="383" t="s">
        <v>348</v>
      </c>
      <c r="D8" s="185"/>
      <c r="E8" s="168"/>
      <c r="F8" s="168"/>
      <c r="G8" s="168"/>
      <c r="H8" s="168"/>
      <c r="I8" s="388" t="s">
        <v>349</v>
      </c>
      <c r="J8" s="389"/>
      <c r="K8" s="390" t="s">
        <v>350</v>
      </c>
      <c r="L8" s="185"/>
      <c r="M8" s="168"/>
      <c r="N8" s="168"/>
      <c r="O8" s="168"/>
      <c r="P8" s="168"/>
      <c r="Q8" s="391" t="s">
        <v>351</v>
      </c>
    </row>
    <row r="9" spans="1:19" s="189" customFormat="1" ht="18" customHeight="1">
      <c r="A9" s="186"/>
      <c r="B9" s="187"/>
      <c r="C9" s="194" t="s">
        <v>864</v>
      </c>
      <c r="D9" s="188" t="s">
        <v>865</v>
      </c>
      <c r="E9" s="188" t="s">
        <v>866</v>
      </c>
      <c r="F9" s="170" t="s">
        <v>867</v>
      </c>
      <c r="G9" s="170"/>
      <c r="H9" s="188" t="s">
        <v>868</v>
      </c>
      <c r="I9" s="188"/>
      <c r="J9" s="207"/>
      <c r="K9" s="194" t="s">
        <v>864</v>
      </c>
      <c r="L9" s="188" t="s">
        <v>865</v>
      </c>
      <c r="M9" s="188" t="s">
        <v>866</v>
      </c>
      <c r="N9" s="170" t="s">
        <v>867</v>
      </c>
      <c r="O9" s="170"/>
      <c r="P9" s="188" t="s">
        <v>868</v>
      </c>
      <c r="Q9" s="188"/>
    </row>
    <row r="10" spans="1:19" s="189" customFormat="1" ht="18" customHeight="1">
      <c r="A10" s="171" t="s">
        <v>356</v>
      </c>
      <c r="B10" s="174"/>
      <c r="C10" s="194" t="s">
        <v>869</v>
      </c>
      <c r="D10" s="188" t="s">
        <v>870</v>
      </c>
      <c r="E10" s="188" t="s">
        <v>871</v>
      </c>
      <c r="F10" s="170" t="s">
        <v>872</v>
      </c>
      <c r="G10" s="170" t="s">
        <v>327</v>
      </c>
      <c r="H10" s="188" t="s">
        <v>873</v>
      </c>
      <c r="I10" s="188" t="s">
        <v>369</v>
      </c>
      <c r="J10" s="206" t="s">
        <v>359</v>
      </c>
      <c r="K10" s="194" t="s">
        <v>869</v>
      </c>
      <c r="L10" s="188" t="s">
        <v>870</v>
      </c>
      <c r="M10" s="188" t="s">
        <v>871</v>
      </c>
      <c r="N10" s="170" t="s">
        <v>872</v>
      </c>
      <c r="O10" s="170" t="s">
        <v>327</v>
      </c>
      <c r="P10" s="188" t="s">
        <v>873</v>
      </c>
      <c r="Q10" s="188" t="s">
        <v>369</v>
      </c>
    </row>
    <row r="11" spans="1:19" s="173" customFormat="1" ht="18" customHeight="1">
      <c r="A11" s="190" t="s">
        <v>364</v>
      </c>
      <c r="B11" s="174"/>
      <c r="C11" s="204" t="s">
        <v>874</v>
      </c>
      <c r="D11" s="175" t="s">
        <v>875</v>
      </c>
      <c r="E11" s="175" t="s">
        <v>876</v>
      </c>
      <c r="F11" s="175" t="s">
        <v>877</v>
      </c>
      <c r="G11" s="175" t="s">
        <v>505</v>
      </c>
      <c r="H11" s="175" t="s">
        <v>878</v>
      </c>
      <c r="I11" s="177" t="s">
        <v>377</v>
      </c>
      <c r="J11" s="208" t="s">
        <v>370</v>
      </c>
      <c r="K11" s="204" t="s">
        <v>874</v>
      </c>
      <c r="L11" s="175" t="s">
        <v>875</v>
      </c>
      <c r="M11" s="175" t="s">
        <v>876</v>
      </c>
      <c r="N11" s="175" t="s">
        <v>877</v>
      </c>
      <c r="O11" s="175" t="s">
        <v>505</v>
      </c>
      <c r="P11" s="175" t="s">
        <v>878</v>
      </c>
      <c r="Q11" s="177" t="s">
        <v>377</v>
      </c>
    </row>
    <row r="12" spans="1:19" s="173" customFormat="1" ht="18" customHeight="1">
      <c r="A12" s="191"/>
      <c r="B12" s="179"/>
      <c r="C12" s="205" t="s">
        <v>879</v>
      </c>
      <c r="D12" s="211" t="s">
        <v>880</v>
      </c>
      <c r="E12" s="211" t="s">
        <v>881</v>
      </c>
      <c r="F12" s="211" t="s">
        <v>882</v>
      </c>
      <c r="G12" s="211"/>
      <c r="H12" s="211" t="s">
        <v>883</v>
      </c>
      <c r="I12" s="212"/>
      <c r="J12" s="209"/>
      <c r="K12" s="205" t="s">
        <v>879</v>
      </c>
      <c r="L12" s="211" t="s">
        <v>880</v>
      </c>
      <c r="M12" s="211" t="s">
        <v>881</v>
      </c>
      <c r="N12" s="211" t="s">
        <v>882</v>
      </c>
      <c r="O12" s="211"/>
      <c r="P12" s="211" t="s">
        <v>883</v>
      </c>
      <c r="Q12" s="211"/>
    </row>
    <row r="13" spans="1:19" s="192" customFormat="1" ht="26.25" customHeight="1">
      <c r="A13" s="895">
        <v>2011</v>
      </c>
      <c r="B13" s="896"/>
      <c r="C13" s="409">
        <v>1322.3101732724615</v>
      </c>
      <c r="D13" s="409">
        <v>11099.017937201488</v>
      </c>
      <c r="E13" s="410">
        <v>92210.089508876714</v>
      </c>
      <c r="F13" s="410">
        <v>2634.5219325178991</v>
      </c>
      <c r="G13" s="410">
        <v>12741.904342570002</v>
      </c>
      <c r="H13" s="410">
        <v>913.54722374980008</v>
      </c>
      <c r="I13" s="410">
        <v>8814.930375358299</v>
      </c>
      <c r="J13" s="752">
        <v>129736.22149354668</v>
      </c>
      <c r="K13" s="410">
        <v>748.29362187607376</v>
      </c>
      <c r="L13" s="410">
        <v>9312.4661327057838</v>
      </c>
      <c r="M13" s="410">
        <v>99070.483806939941</v>
      </c>
      <c r="N13" s="410">
        <v>1928.6355917892135</v>
      </c>
      <c r="O13" s="1425">
        <v>11178.937511094911</v>
      </c>
      <c r="P13" s="410">
        <v>770.36788877851825</v>
      </c>
      <c r="Q13" s="1458">
        <v>6727.014426053699</v>
      </c>
      <c r="R13" s="373"/>
      <c r="S13" s="373"/>
    </row>
    <row r="14" spans="1:19" s="961" customFormat="1" ht="18" customHeight="1">
      <c r="A14" s="895">
        <v>2012</v>
      </c>
      <c r="B14" s="896"/>
      <c r="C14" s="409">
        <v>1256.8351432944871</v>
      </c>
      <c r="D14" s="409">
        <v>13556.598067381236</v>
      </c>
      <c r="E14" s="410">
        <v>75040.758175750118</v>
      </c>
      <c r="F14" s="410">
        <v>2979.7827818111</v>
      </c>
      <c r="G14" s="410">
        <v>11542.434160815501</v>
      </c>
      <c r="H14" s="410">
        <v>1271.4484941634998</v>
      </c>
      <c r="I14" s="410">
        <v>8962.8766822773996</v>
      </c>
      <c r="J14" s="752">
        <v>114610.73350549334</v>
      </c>
      <c r="K14" s="409">
        <v>723.43863832880663</v>
      </c>
      <c r="L14" s="409">
        <v>9638.396940517121</v>
      </c>
      <c r="M14" s="410">
        <v>84153.420102173724</v>
      </c>
      <c r="N14" s="410">
        <v>2181.4944978696208</v>
      </c>
      <c r="O14" s="410">
        <v>9564.5890028657395</v>
      </c>
      <c r="P14" s="410">
        <v>1022.1058731589909</v>
      </c>
      <c r="Q14" s="410">
        <v>7327.3422208923394</v>
      </c>
      <c r="R14" s="373"/>
      <c r="S14" s="373"/>
    </row>
    <row r="15" spans="1:19" s="961" customFormat="1" ht="18" customHeight="1">
      <c r="A15" s="895">
        <v>2013</v>
      </c>
      <c r="B15" s="896"/>
      <c r="C15" s="409">
        <v>1219.9079527658273</v>
      </c>
      <c r="D15" s="409">
        <v>13447.544770929071</v>
      </c>
      <c r="E15" s="410">
        <v>76382.305062080894</v>
      </c>
      <c r="F15" s="410">
        <v>3163.7536201004996</v>
      </c>
      <c r="G15" s="410">
        <v>11107.904726118302</v>
      </c>
      <c r="H15" s="410">
        <v>213.44165741500009</v>
      </c>
      <c r="I15" s="410">
        <v>11150.844063773573</v>
      </c>
      <c r="J15" s="752">
        <v>116685.65073394732</v>
      </c>
      <c r="K15" s="409">
        <v>781.02116901207978</v>
      </c>
      <c r="L15" s="409">
        <v>9070.8865872367005</v>
      </c>
      <c r="M15" s="410">
        <v>86337.320904822394</v>
      </c>
      <c r="N15" s="410">
        <v>2498.5136693401964</v>
      </c>
      <c r="O15" s="410">
        <v>10776.326143828483</v>
      </c>
      <c r="P15" s="410">
        <v>188.83192189600803</v>
      </c>
      <c r="Q15" s="410">
        <v>7032.8286640535453</v>
      </c>
      <c r="R15" s="373"/>
      <c r="S15" s="373"/>
    </row>
    <row r="16" spans="1:19" s="961" customFormat="1" ht="18" customHeight="1">
      <c r="A16" s="895">
        <v>2014</v>
      </c>
      <c r="B16" s="896"/>
      <c r="C16" s="409">
        <v>1123.4233147301024</v>
      </c>
      <c r="D16" s="409">
        <v>14286.405499789267</v>
      </c>
      <c r="E16" s="410">
        <v>72375.577594410963</v>
      </c>
      <c r="F16" s="410">
        <v>2831.7857150467503</v>
      </c>
      <c r="G16" s="410">
        <v>7882.432885573553</v>
      </c>
      <c r="H16" s="410">
        <v>302.41052912788962</v>
      </c>
      <c r="I16" s="410">
        <v>10482.478159808505</v>
      </c>
      <c r="J16" s="752">
        <v>109284.48369848701</v>
      </c>
      <c r="K16" s="409">
        <v>482.48403998544467</v>
      </c>
      <c r="L16" s="409">
        <v>8520.8179112804792</v>
      </c>
      <c r="M16" s="410">
        <v>84459.126535141811</v>
      </c>
      <c r="N16" s="410">
        <v>1860.0786824768832</v>
      </c>
      <c r="O16" s="410">
        <v>7247.7891560649523</v>
      </c>
      <c r="P16" s="410">
        <v>200.35536977532516</v>
      </c>
      <c r="Q16" s="410">
        <v>6513.7784428343166</v>
      </c>
      <c r="R16" s="373"/>
      <c r="S16" s="373"/>
    </row>
    <row r="17" spans="1:21" s="961" customFormat="1" ht="18" customHeight="1">
      <c r="A17" s="895">
        <v>2015</v>
      </c>
      <c r="B17" s="896"/>
      <c r="C17" s="409">
        <v>1634.8224716742291</v>
      </c>
      <c r="D17" s="409">
        <v>13329.446530279361</v>
      </c>
      <c r="E17" s="410">
        <v>74085.783148039875</v>
      </c>
      <c r="F17" s="410">
        <v>2516.8344517474343</v>
      </c>
      <c r="G17" s="410">
        <v>8272.9836197311015</v>
      </c>
      <c r="H17" s="410">
        <v>265.11841279801604</v>
      </c>
      <c r="I17" s="410">
        <v>8708.8875087851575</v>
      </c>
      <c r="J17" s="752">
        <v>108813.77614305518</v>
      </c>
      <c r="K17" s="409">
        <v>768.40996452642457</v>
      </c>
      <c r="L17" s="409">
        <v>9358.1728144871995</v>
      </c>
      <c r="M17" s="410">
        <v>85126.210369098611</v>
      </c>
      <c r="N17" s="410">
        <v>1557.8007162246365</v>
      </c>
      <c r="O17" s="410">
        <v>8007.5743818072115</v>
      </c>
      <c r="P17" s="410">
        <v>140.212624898153</v>
      </c>
      <c r="Q17" s="410">
        <v>3855.4362431902005</v>
      </c>
      <c r="R17" s="373"/>
      <c r="S17" s="373"/>
    </row>
    <row r="18" spans="1:21" s="961" customFormat="1" ht="18" customHeight="1">
      <c r="A18" s="895">
        <v>2016</v>
      </c>
      <c r="B18" s="896"/>
      <c r="C18" s="409">
        <v>1541.0784734546478</v>
      </c>
      <c r="D18" s="409">
        <v>11851.69125368208</v>
      </c>
      <c r="E18" s="410">
        <v>71479.325538554069</v>
      </c>
      <c r="F18" s="410">
        <v>3490.5772857423458</v>
      </c>
      <c r="G18" s="410">
        <v>7471.044986212517</v>
      </c>
      <c r="H18" s="410">
        <v>377.98042954998209</v>
      </c>
      <c r="I18" s="410">
        <v>6824.1784047769088</v>
      </c>
      <c r="J18" s="752">
        <v>103035.90637197257</v>
      </c>
      <c r="K18" s="409">
        <v>688.67396738712569</v>
      </c>
      <c r="L18" s="409">
        <v>8356.3617379499556</v>
      </c>
      <c r="M18" s="410">
        <v>81330.628564807936</v>
      </c>
      <c r="N18" s="410">
        <v>1547.4756940149259</v>
      </c>
      <c r="O18" s="410">
        <v>7544.9958557605423</v>
      </c>
      <c r="P18" s="410">
        <v>148.52552047431303</v>
      </c>
      <c r="Q18" s="410">
        <v>3419.1565436775008</v>
      </c>
      <c r="R18" s="373"/>
      <c r="S18" s="373"/>
    </row>
    <row r="19" spans="1:21" s="961" customFormat="1" ht="18" customHeight="1">
      <c r="A19" s="895">
        <v>2017</v>
      </c>
      <c r="B19" s="896"/>
      <c r="C19" s="409">
        <v>1176.9205855075943</v>
      </c>
      <c r="D19" s="409">
        <v>9769.3189391180204</v>
      </c>
      <c r="E19" s="410">
        <v>72635.958991239357</v>
      </c>
      <c r="F19" s="410">
        <v>2798.0818057817291</v>
      </c>
      <c r="G19" s="410">
        <v>10752.958907859858</v>
      </c>
      <c r="H19" s="410">
        <v>294.17466467098399</v>
      </c>
      <c r="I19" s="410">
        <v>6534.9999185983379</v>
      </c>
      <c r="J19" s="752">
        <v>103962.49781277592</v>
      </c>
      <c r="K19" s="409">
        <v>626.5234194180365</v>
      </c>
      <c r="L19" s="409">
        <v>7636.2683383159856</v>
      </c>
      <c r="M19" s="410">
        <v>80778.005259358877</v>
      </c>
      <c r="N19" s="410">
        <v>1658.1549833033489</v>
      </c>
      <c r="O19" s="410">
        <v>10205.252096955472</v>
      </c>
      <c r="P19" s="410">
        <v>98.511763616606004</v>
      </c>
      <c r="Q19" s="410">
        <v>2959.6854210051997</v>
      </c>
      <c r="R19" s="373"/>
      <c r="S19" s="373"/>
    </row>
    <row r="20" spans="1:21" s="1426" customFormat="1" ht="18.75" customHeight="1">
      <c r="A20" s="895">
        <v>2018</v>
      </c>
      <c r="B20" s="896"/>
      <c r="C20" s="409">
        <v>1880.0094938794382</v>
      </c>
      <c r="D20" s="409">
        <v>10171.921253414715</v>
      </c>
      <c r="E20" s="410">
        <v>72941.909469623119</v>
      </c>
      <c r="F20" s="410">
        <v>2231.041741592624</v>
      </c>
      <c r="G20" s="410">
        <v>11644.685933870116</v>
      </c>
      <c r="H20" s="410">
        <v>370.88744129589702</v>
      </c>
      <c r="I20" s="410">
        <v>6789.3425823645166</v>
      </c>
      <c r="J20" s="752">
        <v>106029.7193068804</v>
      </c>
      <c r="K20" s="409">
        <v>749.49731650714784</v>
      </c>
      <c r="L20" s="409">
        <v>7498.7963311009662</v>
      </c>
      <c r="M20" s="410">
        <v>82983.552076719599</v>
      </c>
      <c r="N20" s="410">
        <v>1054.9598705516221</v>
      </c>
      <c r="O20" s="410">
        <v>9677.0275608329575</v>
      </c>
      <c r="P20" s="410">
        <v>183.56736315040098</v>
      </c>
      <c r="Q20" s="410">
        <v>3882.1808639012002</v>
      </c>
      <c r="R20" s="1149"/>
      <c r="S20" s="373"/>
    </row>
    <row r="21" spans="1:21" s="1426" customFormat="1" ht="18.75" customHeight="1">
      <c r="A21" s="895">
        <v>2019</v>
      </c>
      <c r="B21" s="896"/>
      <c r="C21" s="409">
        <v>1980.5415704111033</v>
      </c>
      <c r="D21" s="409">
        <v>11259.484272855218</v>
      </c>
      <c r="E21" s="410">
        <v>76435.103327875928</v>
      </c>
      <c r="F21" s="410">
        <v>2945.6893368360616</v>
      </c>
      <c r="G21" s="410">
        <v>12447.89181408649</v>
      </c>
      <c r="H21" s="410">
        <v>711.18433966348391</v>
      </c>
      <c r="I21" s="410">
        <v>5058.3253962455155</v>
      </c>
      <c r="J21" s="752">
        <v>110838.2357998838</v>
      </c>
      <c r="K21" s="409">
        <v>471.18499503272551</v>
      </c>
      <c r="L21" s="409">
        <v>11447.363163742171</v>
      </c>
      <c r="M21" s="410">
        <v>84033.757649597668</v>
      </c>
      <c r="N21" s="410">
        <v>824.38181659966006</v>
      </c>
      <c r="O21" s="410">
        <v>10415.759076903754</v>
      </c>
      <c r="P21" s="410">
        <v>193.31863362187698</v>
      </c>
      <c r="Q21" s="410">
        <v>3452.2986135612327</v>
      </c>
      <c r="R21" s="1149"/>
      <c r="S21" s="1149"/>
      <c r="T21" s="1427"/>
      <c r="U21" s="1427"/>
    </row>
    <row r="22" spans="1:21" s="1426" customFormat="1" ht="18.75" customHeight="1">
      <c r="A22" s="1428">
        <v>2020</v>
      </c>
      <c r="B22" s="1429"/>
      <c r="C22" s="1430">
        <v>2154.2158179359931</v>
      </c>
      <c r="D22" s="1430">
        <v>13066.421820396088</v>
      </c>
      <c r="E22" s="1431">
        <v>77571.329298783487</v>
      </c>
      <c r="F22" s="1431">
        <v>2307.6375966186679</v>
      </c>
      <c r="G22" s="1431">
        <v>12488.660301407579</v>
      </c>
      <c r="H22" s="1431">
        <v>203.34187177537999</v>
      </c>
      <c r="I22" s="1431">
        <v>5287.3370581728823</v>
      </c>
      <c r="J22" s="1432">
        <v>113078.82007088009</v>
      </c>
      <c r="K22" s="1430">
        <v>566.78996989683958</v>
      </c>
      <c r="L22" s="1430">
        <v>12448.417253509253</v>
      </c>
      <c r="M22" s="1431">
        <v>85622.419422515857</v>
      </c>
      <c r="N22" s="1431">
        <v>1465.3601818819668</v>
      </c>
      <c r="O22" s="1431">
        <v>9777.7500312813463</v>
      </c>
      <c r="P22" s="1431">
        <v>33.158863467513996</v>
      </c>
      <c r="Q22" s="1431">
        <v>3164.7808389353008</v>
      </c>
      <c r="R22" s="373"/>
      <c r="S22" s="373"/>
    </row>
    <row r="23" spans="1:21" s="1426" customFormat="1" ht="26.25" customHeight="1">
      <c r="A23" s="895">
        <v>2019</v>
      </c>
      <c r="B23" s="896" t="s">
        <v>216</v>
      </c>
      <c r="C23" s="409">
        <v>2009.7774534210996</v>
      </c>
      <c r="D23" s="409">
        <v>10564.942277780849</v>
      </c>
      <c r="E23" s="410">
        <v>76986.905830617587</v>
      </c>
      <c r="F23" s="410">
        <v>2467.3461130834839</v>
      </c>
      <c r="G23" s="410">
        <v>11996.479706271</v>
      </c>
      <c r="H23" s="410">
        <v>365.62367357633502</v>
      </c>
      <c r="I23" s="410">
        <v>5462.2439453943089</v>
      </c>
      <c r="J23" s="752">
        <v>109853.22658422466</v>
      </c>
      <c r="K23" s="409">
        <v>507.31065193795632</v>
      </c>
      <c r="L23" s="409">
        <v>10866.349745300422</v>
      </c>
      <c r="M23" s="410">
        <v>83814.923475423173</v>
      </c>
      <c r="N23" s="410">
        <v>939.7718216632079</v>
      </c>
      <c r="O23" s="410">
        <v>10010.753592729649</v>
      </c>
      <c r="P23" s="410">
        <v>193.75923819982498</v>
      </c>
      <c r="Q23" s="410">
        <v>3520.29732516899</v>
      </c>
      <c r="R23" s="1149"/>
      <c r="S23" s="1149"/>
    </row>
    <row r="24" spans="1:21" s="1427" customFormat="1" ht="19.5" customHeight="1">
      <c r="A24" s="895"/>
      <c r="B24" s="896" t="s">
        <v>217</v>
      </c>
      <c r="C24" s="409">
        <v>1980.5415704111033</v>
      </c>
      <c r="D24" s="409">
        <v>11259.484272855218</v>
      </c>
      <c r="E24" s="410">
        <v>76435.103327875928</v>
      </c>
      <c r="F24" s="410">
        <v>2945.6893368360616</v>
      </c>
      <c r="G24" s="410">
        <v>12447.89181408649</v>
      </c>
      <c r="H24" s="410">
        <v>711.18433966348391</v>
      </c>
      <c r="I24" s="410">
        <v>5058.3253962455155</v>
      </c>
      <c r="J24" s="752">
        <v>110838.2357998838</v>
      </c>
      <c r="K24" s="409">
        <v>471.18499503272551</v>
      </c>
      <c r="L24" s="409">
        <v>11447.363163742171</v>
      </c>
      <c r="M24" s="410">
        <v>84033.757649597668</v>
      </c>
      <c r="N24" s="410">
        <v>824.38181659966006</v>
      </c>
      <c r="O24" s="410">
        <v>10415.759076903754</v>
      </c>
      <c r="P24" s="410">
        <v>193.31863362187698</v>
      </c>
      <c r="Q24" s="410">
        <v>3452.2986135612327</v>
      </c>
      <c r="R24" s="1149"/>
      <c r="S24" s="1149"/>
    </row>
    <row r="25" spans="1:21" s="1426" customFormat="1" ht="21" customHeight="1">
      <c r="A25" s="895">
        <v>2020</v>
      </c>
      <c r="B25" s="896" t="s">
        <v>214</v>
      </c>
      <c r="C25" s="409">
        <v>2438.9223327501986</v>
      </c>
      <c r="D25" s="409">
        <v>12757.290161895999</v>
      </c>
      <c r="E25" s="410">
        <v>82287.081710527636</v>
      </c>
      <c r="F25" s="410">
        <v>1616.5329329134202</v>
      </c>
      <c r="G25" s="410">
        <v>11999.418225366873</v>
      </c>
      <c r="H25" s="410">
        <v>335.84149175320601</v>
      </c>
      <c r="I25" s="410">
        <v>4308.8215985987417</v>
      </c>
      <c r="J25" s="752">
        <v>115743.84489246609</v>
      </c>
      <c r="K25" s="409">
        <v>633.80528093412931</v>
      </c>
      <c r="L25" s="409">
        <v>12266.572942540266</v>
      </c>
      <c r="M25" s="410">
        <v>88467.103585640827</v>
      </c>
      <c r="N25" s="410">
        <v>705.89708075540102</v>
      </c>
      <c r="O25" s="410">
        <v>9672.6800745447181</v>
      </c>
      <c r="P25" s="410">
        <v>196.21640553989499</v>
      </c>
      <c r="Q25" s="410">
        <v>3801.4831849678276</v>
      </c>
      <c r="R25" s="373"/>
      <c r="S25" s="373"/>
    </row>
    <row r="26" spans="1:21" s="1427" customFormat="1" ht="19.5" customHeight="1">
      <c r="A26" s="895"/>
      <c r="B26" s="896" t="s">
        <v>215</v>
      </c>
      <c r="C26" s="409">
        <v>2065.495527998738</v>
      </c>
      <c r="D26" s="409">
        <v>12840.262072487809</v>
      </c>
      <c r="E26" s="410">
        <v>83589.221591871625</v>
      </c>
      <c r="F26" s="410">
        <v>1654.3468850252314</v>
      </c>
      <c r="G26" s="410">
        <v>11737.021920507728</v>
      </c>
      <c r="H26" s="410">
        <v>152.56194615883501</v>
      </c>
      <c r="I26" s="410">
        <v>3444.9279970607713</v>
      </c>
      <c r="J26" s="752">
        <v>115483.81136741074</v>
      </c>
      <c r="K26" s="409">
        <v>521.97823016854954</v>
      </c>
      <c r="L26" s="409">
        <v>12390.933142950646</v>
      </c>
      <c r="M26" s="410">
        <v>87467.276428447367</v>
      </c>
      <c r="N26" s="410">
        <v>816.02628514986009</v>
      </c>
      <c r="O26" s="410">
        <v>9781.1691926933236</v>
      </c>
      <c r="P26" s="410">
        <v>100.27958145164901</v>
      </c>
      <c r="Q26" s="410">
        <v>4406.1295964459041</v>
      </c>
      <c r="R26" s="1149"/>
      <c r="S26" s="1149"/>
    </row>
    <row r="27" spans="1:21" s="1427" customFormat="1" ht="19.5" customHeight="1">
      <c r="A27" s="895"/>
      <c r="B27" s="896" t="s">
        <v>216</v>
      </c>
      <c r="C27" s="409">
        <v>2090.0395014130077</v>
      </c>
      <c r="D27" s="409">
        <v>12567.538269493116</v>
      </c>
      <c r="E27" s="410">
        <v>80258.695163554148</v>
      </c>
      <c r="F27" s="410">
        <v>1720.0812550763728</v>
      </c>
      <c r="G27" s="410">
        <v>11925.228992688373</v>
      </c>
      <c r="H27" s="410">
        <v>194.67275348939398</v>
      </c>
      <c r="I27" s="410">
        <v>4082.5774791278723</v>
      </c>
      <c r="J27" s="752">
        <v>112838.82979170229</v>
      </c>
      <c r="K27" s="409">
        <v>531.24660973823813</v>
      </c>
      <c r="L27" s="409">
        <v>11745.19574701157</v>
      </c>
      <c r="M27" s="410">
        <v>86854.313871533246</v>
      </c>
      <c r="N27" s="410">
        <v>882.97236289217108</v>
      </c>
      <c r="O27" s="410">
        <v>9567.710395952914</v>
      </c>
      <c r="P27" s="410">
        <v>27.778775383120003</v>
      </c>
      <c r="Q27" s="410">
        <v>3229.5537784918843</v>
      </c>
      <c r="R27" s="1149"/>
      <c r="S27" s="1149"/>
    </row>
    <row r="28" spans="1:21" s="1427" customFormat="1" ht="19.5" customHeight="1">
      <c r="A28" s="895"/>
      <c r="B28" s="896" t="s">
        <v>217</v>
      </c>
      <c r="C28" s="409">
        <v>2154.2158179359931</v>
      </c>
      <c r="D28" s="409">
        <v>13066.421820396088</v>
      </c>
      <c r="E28" s="410">
        <v>77571.329298783487</v>
      </c>
      <c r="F28" s="410">
        <v>2307.6375966186679</v>
      </c>
      <c r="G28" s="410">
        <v>12488.660301407579</v>
      </c>
      <c r="H28" s="410">
        <v>203.34187177537999</v>
      </c>
      <c r="I28" s="410">
        <v>5287.3370581728823</v>
      </c>
      <c r="J28" s="752">
        <v>113078.82007088009</v>
      </c>
      <c r="K28" s="409">
        <v>566.78996989683958</v>
      </c>
      <c r="L28" s="409">
        <v>12448.417253509253</v>
      </c>
      <c r="M28" s="410">
        <v>85622.419422515857</v>
      </c>
      <c r="N28" s="410">
        <v>1465.3601818819668</v>
      </c>
      <c r="O28" s="410">
        <v>9777.7500312813463</v>
      </c>
      <c r="P28" s="410">
        <v>33.158863467513996</v>
      </c>
      <c r="Q28" s="410">
        <v>3164.7808389353008</v>
      </c>
      <c r="R28" s="1149"/>
      <c r="S28" s="1149"/>
    </row>
    <row r="29" spans="1:21" s="1427" customFormat="1" ht="21" customHeight="1">
      <c r="A29" s="895">
        <v>2021</v>
      </c>
      <c r="B29" s="896" t="s">
        <v>214</v>
      </c>
      <c r="C29" s="409">
        <v>2907.1971117249727</v>
      </c>
      <c r="D29" s="409">
        <v>12334.940846757463</v>
      </c>
      <c r="E29" s="410">
        <v>81383.592157327672</v>
      </c>
      <c r="F29" s="410">
        <v>2331.8971785685994</v>
      </c>
      <c r="G29" s="410">
        <v>11822.42647281447</v>
      </c>
      <c r="H29" s="410">
        <v>78.417493856178993</v>
      </c>
      <c r="I29" s="410">
        <v>3595.814604361115</v>
      </c>
      <c r="J29" s="752">
        <v>114454.22238091726</v>
      </c>
      <c r="K29" s="409">
        <v>927.81757579031512</v>
      </c>
      <c r="L29" s="409">
        <v>11694.913671215321</v>
      </c>
      <c r="M29" s="410">
        <v>86543.140714263151</v>
      </c>
      <c r="N29" s="410">
        <v>1446.5183638868887</v>
      </c>
      <c r="O29" s="410">
        <v>10092.171172925719</v>
      </c>
      <c r="P29" s="410">
        <v>6.8684858650689993</v>
      </c>
      <c r="Q29" s="410">
        <v>3742.7911423403839</v>
      </c>
      <c r="R29" s="1149"/>
      <c r="S29" s="1149"/>
    </row>
    <row r="30" spans="1:21" s="1426" customFormat="1" ht="18.75" customHeight="1">
      <c r="A30" s="1428"/>
      <c r="B30" s="1429" t="s">
        <v>215</v>
      </c>
      <c r="C30" s="1430">
        <v>2768.9944196957795</v>
      </c>
      <c r="D30" s="1430">
        <v>10943.500037710441</v>
      </c>
      <c r="E30" s="1431">
        <v>83718.922631557158</v>
      </c>
      <c r="F30" s="1431">
        <v>2310.37144301935</v>
      </c>
      <c r="G30" s="1431">
        <v>12537.687811574098</v>
      </c>
      <c r="H30" s="1431">
        <v>75.948350901038012</v>
      </c>
      <c r="I30" s="1431">
        <v>3586.6338236009346</v>
      </c>
      <c r="J30" s="1432">
        <v>115942.03534277876</v>
      </c>
      <c r="K30" s="1430">
        <v>823.84671206651853</v>
      </c>
      <c r="L30" s="1430">
        <v>10628.226020954015</v>
      </c>
      <c r="M30" s="1431">
        <v>88514.340211731076</v>
      </c>
      <c r="N30" s="1431">
        <v>1445.2658060404231</v>
      </c>
      <c r="O30" s="1431">
        <v>10884.019886959162</v>
      </c>
      <c r="P30" s="1431">
        <v>14.666535518986999</v>
      </c>
      <c r="Q30" s="1431">
        <v>3631.653408909734</v>
      </c>
      <c r="R30" s="373"/>
      <c r="S30" s="373"/>
    </row>
    <row r="31" spans="1:21" s="961" customFormat="1" ht="26.25" customHeight="1">
      <c r="A31" s="895">
        <v>2020</v>
      </c>
      <c r="B31" s="896" t="s">
        <v>394</v>
      </c>
      <c r="C31" s="409">
        <v>2860.9061456113186</v>
      </c>
      <c r="D31" s="409">
        <v>13306.103513245529</v>
      </c>
      <c r="E31" s="410">
        <v>81324.125651868235</v>
      </c>
      <c r="F31" s="410">
        <v>1616.5335024684284</v>
      </c>
      <c r="G31" s="410">
        <v>12119.260882693172</v>
      </c>
      <c r="H31" s="410">
        <v>117.509335249515</v>
      </c>
      <c r="I31" s="410">
        <v>4139.9181208346163</v>
      </c>
      <c r="J31" s="752">
        <v>115484.33351338083</v>
      </c>
      <c r="K31" s="409">
        <v>616.59389565861079</v>
      </c>
      <c r="L31" s="409">
        <v>12600.279403396318</v>
      </c>
      <c r="M31" s="410">
        <v>87780.379089758848</v>
      </c>
      <c r="N31" s="410">
        <v>784.104179663938</v>
      </c>
      <c r="O31" s="410">
        <v>10237.756520904601</v>
      </c>
      <c r="P31" s="410">
        <v>74.970598182032987</v>
      </c>
      <c r="Q31" s="410">
        <v>3390.1211777192366</v>
      </c>
      <c r="R31" s="373"/>
      <c r="S31" s="373"/>
      <c r="T31" s="897"/>
      <c r="U31" s="192"/>
    </row>
    <row r="32" spans="1:21" s="961" customFormat="1" ht="18.75" customHeight="1">
      <c r="A32" s="1053"/>
      <c r="B32" s="1054" t="s">
        <v>395</v>
      </c>
      <c r="C32" s="409">
        <v>2120.0835283933466</v>
      </c>
      <c r="D32" s="409">
        <v>12514.386437931058</v>
      </c>
      <c r="E32" s="410">
        <v>79945.635204218575</v>
      </c>
      <c r="F32" s="410">
        <v>1629.0210018000012</v>
      </c>
      <c r="G32" s="410">
        <v>12310.453346996734</v>
      </c>
      <c r="H32" s="410">
        <v>230.19698128935397</v>
      </c>
      <c r="I32" s="410">
        <v>3997.0009190973815</v>
      </c>
      <c r="J32" s="752">
        <v>112746.77380276647</v>
      </c>
      <c r="K32" s="409">
        <v>585.27869008446487</v>
      </c>
      <c r="L32" s="409">
        <v>11787.154215230508</v>
      </c>
      <c r="M32" s="410">
        <v>86282.975248395232</v>
      </c>
      <c r="N32" s="410">
        <v>775.73681809838422</v>
      </c>
      <c r="O32" s="410">
        <v>9969.6547152388448</v>
      </c>
      <c r="P32" s="410">
        <v>55.538339464671004</v>
      </c>
      <c r="Q32" s="410">
        <v>3290.413440749956</v>
      </c>
      <c r="R32" s="373"/>
      <c r="S32" s="373"/>
      <c r="T32" s="897"/>
      <c r="U32" s="192"/>
    </row>
    <row r="33" spans="1:21" s="961" customFormat="1" ht="18.75" customHeight="1">
      <c r="A33" s="1053"/>
      <c r="B33" s="1054" t="s">
        <v>396</v>
      </c>
      <c r="C33" s="409">
        <v>2090.0395014130077</v>
      </c>
      <c r="D33" s="409">
        <v>12567.538269493116</v>
      </c>
      <c r="E33" s="410">
        <v>80258.695163554148</v>
      </c>
      <c r="F33" s="410">
        <v>1720.0812550763728</v>
      </c>
      <c r="G33" s="410">
        <v>11925.228992688373</v>
      </c>
      <c r="H33" s="410">
        <v>194.67275348939398</v>
      </c>
      <c r="I33" s="410">
        <v>4082.5774791278723</v>
      </c>
      <c r="J33" s="752">
        <v>112838.82979170229</v>
      </c>
      <c r="K33" s="409">
        <v>531.24660973823813</v>
      </c>
      <c r="L33" s="409">
        <v>11745.19574701157</v>
      </c>
      <c r="M33" s="410">
        <v>86854.313871533246</v>
      </c>
      <c r="N33" s="410">
        <v>882.97236289217108</v>
      </c>
      <c r="O33" s="410">
        <v>9567.710395952914</v>
      </c>
      <c r="P33" s="410">
        <v>27.778775383120003</v>
      </c>
      <c r="Q33" s="410">
        <v>3229.5537784918843</v>
      </c>
      <c r="R33" s="373"/>
      <c r="S33" s="373"/>
      <c r="T33" s="897"/>
      <c r="U33" s="192"/>
    </row>
    <row r="34" spans="1:21" s="961" customFormat="1" ht="18.75" customHeight="1">
      <c r="A34" s="1053"/>
      <c r="B34" s="1054" t="s">
        <v>397</v>
      </c>
      <c r="C34" s="409">
        <v>1806.4380474378063</v>
      </c>
      <c r="D34" s="409">
        <v>12920.941084910946</v>
      </c>
      <c r="E34" s="410">
        <v>79531.985847260919</v>
      </c>
      <c r="F34" s="410">
        <v>1606.9342947550458</v>
      </c>
      <c r="G34" s="410">
        <v>11865.943013873508</v>
      </c>
      <c r="H34" s="410">
        <v>200.42203493738199</v>
      </c>
      <c r="I34" s="410">
        <v>4050.879740264977</v>
      </c>
      <c r="J34" s="752">
        <v>111983.4304063106</v>
      </c>
      <c r="K34" s="409">
        <v>563.91504095173468</v>
      </c>
      <c r="L34" s="409">
        <v>12369.957668242243</v>
      </c>
      <c r="M34" s="410">
        <v>85283.490536490965</v>
      </c>
      <c r="N34" s="410">
        <v>761.7294627736959</v>
      </c>
      <c r="O34" s="410">
        <v>9917.4621584686738</v>
      </c>
      <c r="P34" s="410">
        <v>31.759855476136003</v>
      </c>
      <c r="Q34" s="410">
        <v>3054.9709108079278</v>
      </c>
      <c r="R34" s="373"/>
      <c r="S34" s="373"/>
      <c r="T34" s="897"/>
      <c r="U34" s="192"/>
    </row>
    <row r="35" spans="1:21" s="961" customFormat="1" ht="18.75" customHeight="1">
      <c r="A35" s="1053"/>
      <c r="B35" s="1054" t="s">
        <v>398</v>
      </c>
      <c r="C35" s="409">
        <v>1857.6749035321318</v>
      </c>
      <c r="D35" s="409">
        <v>12667.633899133341</v>
      </c>
      <c r="E35" s="410">
        <v>79306.541492044344</v>
      </c>
      <c r="F35" s="410">
        <v>1774.0608368635369</v>
      </c>
      <c r="G35" s="410">
        <v>12407.315761078797</v>
      </c>
      <c r="H35" s="410">
        <v>203.27433566455596</v>
      </c>
      <c r="I35" s="410">
        <v>3859.0172490820532</v>
      </c>
      <c r="J35" s="752">
        <v>112075.52480172878</v>
      </c>
      <c r="K35" s="409">
        <v>627.80596085152126</v>
      </c>
      <c r="L35" s="409">
        <v>12205.496103692234</v>
      </c>
      <c r="M35" s="410">
        <v>84750.975472586957</v>
      </c>
      <c r="N35" s="410">
        <v>936.57229548732414</v>
      </c>
      <c r="O35" s="410">
        <v>10345.718713776912</v>
      </c>
      <c r="P35" s="410">
        <v>34.041081759117006</v>
      </c>
      <c r="Q35" s="410">
        <v>3174.8783615772545</v>
      </c>
      <c r="R35" s="373"/>
      <c r="S35" s="373"/>
      <c r="T35" s="897"/>
      <c r="U35" s="192"/>
    </row>
    <row r="36" spans="1:21" s="961" customFormat="1" ht="18.75" customHeight="1">
      <c r="A36" s="1053"/>
      <c r="B36" s="1054" t="s">
        <v>399</v>
      </c>
      <c r="C36" s="409">
        <v>2154.2158179359931</v>
      </c>
      <c r="D36" s="409">
        <v>13066.421820396088</v>
      </c>
      <c r="E36" s="410">
        <v>77571.329298783487</v>
      </c>
      <c r="F36" s="410">
        <v>2307.6375966186679</v>
      </c>
      <c r="G36" s="410">
        <v>12488.660301407579</v>
      </c>
      <c r="H36" s="410">
        <v>203.34187177537999</v>
      </c>
      <c r="I36" s="410">
        <v>5287.3370581728823</v>
      </c>
      <c r="J36" s="752">
        <v>113078.82007088009</v>
      </c>
      <c r="K36" s="409">
        <v>566.78996989683958</v>
      </c>
      <c r="L36" s="409">
        <v>12448.417253509253</v>
      </c>
      <c r="M36" s="410">
        <v>85622.419422515857</v>
      </c>
      <c r="N36" s="410">
        <v>1465.3601818819668</v>
      </c>
      <c r="O36" s="410">
        <v>9777.7500312813463</v>
      </c>
      <c r="P36" s="410">
        <v>33.158863467513996</v>
      </c>
      <c r="Q36" s="410">
        <v>3164.7808389353008</v>
      </c>
      <c r="R36" s="373"/>
      <c r="S36" s="373"/>
      <c r="T36" s="897"/>
      <c r="U36" s="192"/>
    </row>
    <row r="37" spans="1:21" s="961" customFormat="1" ht="26.25" customHeight="1">
      <c r="A37" s="1053">
        <v>2021</v>
      </c>
      <c r="B37" s="1054" t="s">
        <v>400</v>
      </c>
      <c r="C37" s="409">
        <v>2679.2271721702027</v>
      </c>
      <c r="D37" s="409">
        <v>12795.743885030457</v>
      </c>
      <c r="E37" s="410">
        <v>80356.311586506912</v>
      </c>
      <c r="F37" s="410">
        <v>2181.943165466404</v>
      </c>
      <c r="G37" s="410">
        <v>12170.045814100466</v>
      </c>
      <c r="H37" s="410">
        <v>116.39772554732501</v>
      </c>
      <c r="I37" s="410">
        <v>3731.8569429162776</v>
      </c>
      <c r="J37" s="752">
        <v>114031.44265988805</v>
      </c>
      <c r="K37" s="409">
        <v>862.72228667374247</v>
      </c>
      <c r="L37" s="409">
        <v>12233.393822494798</v>
      </c>
      <c r="M37" s="410">
        <v>85126.362973849726</v>
      </c>
      <c r="N37" s="410">
        <v>1288.5955086123577</v>
      </c>
      <c r="O37" s="410">
        <v>10279.394030732707</v>
      </c>
      <c r="P37" s="410">
        <v>181.12228653267402</v>
      </c>
      <c r="Q37" s="410">
        <v>4059.8025419206929</v>
      </c>
      <c r="R37" s="373"/>
      <c r="S37" s="373"/>
      <c r="T37" s="897"/>
      <c r="U37" s="192"/>
    </row>
    <row r="38" spans="1:21" s="961" customFormat="1" ht="18.75" customHeight="1">
      <c r="A38" s="1053"/>
      <c r="B38" s="1054" t="s">
        <v>401</v>
      </c>
      <c r="C38" s="409">
        <v>2911.4084696675827</v>
      </c>
      <c r="D38" s="409">
        <v>12597.46603989112</v>
      </c>
      <c r="E38" s="410">
        <v>80681.851531655324</v>
      </c>
      <c r="F38" s="410">
        <v>2263.1756535599211</v>
      </c>
      <c r="G38" s="410">
        <v>12439.534864285868</v>
      </c>
      <c r="H38" s="410">
        <v>90.801867703727993</v>
      </c>
      <c r="I38" s="410">
        <v>3827.6303350975418</v>
      </c>
      <c r="J38" s="752">
        <v>114811.89518220109</v>
      </c>
      <c r="K38" s="409">
        <v>802.21207665629618</v>
      </c>
      <c r="L38" s="409">
        <v>12075.573581655957</v>
      </c>
      <c r="M38" s="410">
        <v>85980.007106615056</v>
      </c>
      <c r="N38" s="410">
        <v>1386.6575182644467</v>
      </c>
      <c r="O38" s="410">
        <v>10455.730702534711</v>
      </c>
      <c r="P38" s="410">
        <v>20.108804169198002</v>
      </c>
      <c r="Q38" s="410">
        <v>4091.5643468976782</v>
      </c>
      <c r="R38" s="373"/>
      <c r="S38" s="373"/>
      <c r="T38" s="897"/>
      <c r="U38" s="192"/>
    </row>
    <row r="39" spans="1:21" s="961" customFormat="1" ht="18.75" customHeight="1">
      <c r="A39" s="1053"/>
      <c r="B39" s="1054" t="s">
        <v>390</v>
      </c>
      <c r="C39" s="409">
        <v>2907.1971117249727</v>
      </c>
      <c r="D39" s="409">
        <v>12334.940846757463</v>
      </c>
      <c r="E39" s="410">
        <v>81383.592157327672</v>
      </c>
      <c r="F39" s="410">
        <v>2331.8971785685994</v>
      </c>
      <c r="G39" s="410">
        <v>11822.42647281447</v>
      </c>
      <c r="H39" s="410">
        <v>78.417493856178993</v>
      </c>
      <c r="I39" s="410">
        <v>3595.814604361115</v>
      </c>
      <c r="J39" s="752">
        <v>114454.22238091726</v>
      </c>
      <c r="K39" s="409">
        <v>927.81757579031512</v>
      </c>
      <c r="L39" s="409">
        <v>11694.913671215321</v>
      </c>
      <c r="M39" s="410">
        <v>86543.140714263151</v>
      </c>
      <c r="N39" s="410">
        <v>1446.5183638868887</v>
      </c>
      <c r="O39" s="410">
        <v>10092.171172925719</v>
      </c>
      <c r="P39" s="410">
        <v>6.8684858650689993</v>
      </c>
      <c r="Q39" s="410">
        <v>3742.7911423403839</v>
      </c>
      <c r="R39" s="373"/>
      <c r="S39" s="373"/>
      <c r="T39" s="897"/>
      <c r="U39" s="192"/>
    </row>
    <row r="40" spans="1:21" s="961" customFormat="1" ht="18.75" customHeight="1">
      <c r="A40" s="1053"/>
      <c r="B40" s="1054" t="s">
        <v>391</v>
      </c>
      <c r="C40" s="409">
        <v>2998.6673264641831</v>
      </c>
      <c r="D40" s="409">
        <v>12720.700660932192</v>
      </c>
      <c r="E40" s="410">
        <v>80365.729914926051</v>
      </c>
      <c r="F40" s="410">
        <v>2122.7385025595513</v>
      </c>
      <c r="G40" s="410">
        <v>11736.503481177568</v>
      </c>
      <c r="H40" s="410">
        <v>76.70979629299498</v>
      </c>
      <c r="I40" s="410">
        <v>3469.1106013858339</v>
      </c>
      <c r="J40" s="752">
        <v>113490.13675319517</v>
      </c>
      <c r="K40" s="409">
        <v>719.91328887802501</v>
      </c>
      <c r="L40" s="409">
        <v>11841.596823182923</v>
      </c>
      <c r="M40" s="410">
        <v>85835.30563396035</v>
      </c>
      <c r="N40" s="410">
        <v>1258.4550614849686</v>
      </c>
      <c r="O40" s="410">
        <v>10015.160159834724</v>
      </c>
      <c r="P40" s="410">
        <v>14.601135778321</v>
      </c>
      <c r="Q40" s="410">
        <v>3805.0213910351704</v>
      </c>
      <c r="R40" s="373"/>
      <c r="S40" s="373"/>
      <c r="T40" s="897"/>
      <c r="U40" s="192"/>
    </row>
    <row r="41" spans="1:21" s="961" customFormat="1" ht="18.75" customHeight="1">
      <c r="A41" s="1053"/>
      <c r="B41" s="1054" t="s">
        <v>392</v>
      </c>
      <c r="C41" s="409">
        <v>3225.7592130848457</v>
      </c>
      <c r="D41" s="409">
        <v>11815.844734419794</v>
      </c>
      <c r="E41" s="410">
        <v>82071.744769469122</v>
      </c>
      <c r="F41" s="410">
        <v>2076.4731535046085</v>
      </c>
      <c r="G41" s="410">
        <v>12857.190180850645</v>
      </c>
      <c r="H41" s="410">
        <v>76.228791670459998</v>
      </c>
      <c r="I41" s="410">
        <v>3749.9286181831521</v>
      </c>
      <c r="J41" s="752">
        <v>115873.10626748262</v>
      </c>
      <c r="K41" s="409">
        <v>878.14531752350138</v>
      </c>
      <c r="L41" s="409">
        <v>11528.312637947269</v>
      </c>
      <c r="M41" s="410">
        <v>86938.689515216858</v>
      </c>
      <c r="N41" s="410">
        <v>1313.6645745870587</v>
      </c>
      <c r="O41" s="410">
        <v>11195.919651855189</v>
      </c>
      <c r="P41" s="410">
        <v>14.317832960289</v>
      </c>
      <c r="Q41" s="410">
        <v>4004.1288658082808</v>
      </c>
      <c r="R41" s="373"/>
      <c r="S41" s="373"/>
      <c r="T41" s="897"/>
      <c r="U41" s="192"/>
    </row>
    <row r="42" spans="1:21" s="961" customFormat="1" ht="18.75" customHeight="1">
      <c r="A42" s="1053"/>
      <c r="B42" s="1054" t="s">
        <v>393</v>
      </c>
      <c r="C42" s="409">
        <v>2768.9944196957795</v>
      </c>
      <c r="D42" s="409">
        <v>10943.500037710441</v>
      </c>
      <c r="E42" s="410">
        <v>83718.922631557158</v>
      </c>
      <c r="F42" s="410">
        <v>2310.37144301935</v>
      </c>
      <c r="G42" s="410">
        <v>12537.687811574098</v>
      </c>
      <c r="H42" s="410">
        <v>75.948350901038012</v>
      </c>
      <c r="I42" s="410">
        <v>3586.6338236009346</v>
      </c>
      <c r="J42" s="752">
        <v>115942.03534277876</v>
      </c>
      <c r="K42" s="409">
        <v>823.84671206651853</v>
      </c>
      <c r="L42" s="409">
        <v>10628.226020954015</v>
      </c>
      <c r="M42" s="410">
        <v>88514.340211731076</v>
      </c>
      <c r="N42" s="410">
        <v>1445.2658060404231</v>
      </c>
      <c r="O42" s="410">
        <v>10884.019886959162</v>
      </c>
      <c r="P42" s="410">
        <v>14.666535518986999</v>
      </c>
      <c r="Q42" s="410">
        <v>3631.653408909734</v>
      </c>
      <c r="R42" s="373"/>
      <c r="S42" s="373"/>
      <c r="T42" s="897"/>
      <c r="U42" s="192"/>
    </row>
    <row r="43" spans="1:21" s="961" customFormat="1" ht="18.75" customHeight="1">
      <c r="A43" s="1053"/>
      <c r="B43" s="1054" t="s">
        <v>394</v>
      </c>
      <c r="C43" s="409">
        <v>3114.1138442260713</v>
      </c>
      <c r="D43" s="409">
        <v>10223.502083727886</v>
      </c>
      <c r="E43" s="410">
        <v>82327.292013827886</v>
      </c>
      <c r="F43" s="410">
        <v>2091.7093251122487</v>
      </c>
      <c r="G43" s="410">
        <v>13682.2213140777</v>
      </c>
      <c r="H43" s="410">
        <v>77.858310758000997</v>
      </c>
      <c r="I43" s="410">
        <v>3714.8755765199771</v>
      </c>
      <c r="J43" s="752">
        <v>115231.56927761977</v>
      </c>
      <c r="K43" s="409">
        <v>924.39769847785828</v>
      </c>
      <c r="L43" s="409">
        <v>9806.4952014176306</v>
      </c>
      <c r="M43" s="410">
        <v>88884.383704061693</v>
      </c>
      <c r="N43" s="410">
        <v>1197.8594384941744</v>
      </c>
      <c r="O43" s="410">
        <v>10667.573653338697</v>
      </c>
      <c r="P43" s="410">
        <v>15.482942762635998</v>
      </c>
      <c r="Q43" s="410">
        <v>3735.3049986101664</v>
      </c>
      <c r="R43" s="373"/>
      <c r="S43" s="373"/>
      <c r="T43" s="897"/>
      <c r="U43" s="192"/>
    </row>
    <row r="44" spans="1:21" ht="20.25" customHeight="1">
      <c r="A44" s="270" t="s">
        <v>855</v>
      </c>
      <c r="B44" s="402"/>
      <c r="C44" s="402"/>
      <c r="D44" s="402"/>
      <c r="E44" s="402"/>
      <c r="F44" s="402"/>
      <c r="G44" s="402"/>
      <c r="H44" s="402"/>
      <c r="I44" s="402"/>
      <c r="J44" s="402"/>
      <c r="K44" s="1459"/>
      <c r="L44" s="402"/>
      <c r="M44" s="402"/>
      <c r="N44" s="402"/>
      <c r="O44" s="402"/>
      <c r="P44" s="402"/>
      <c r="Q44" s="1460" t="s">
        <v>856</v>
      </c>
    </row>
    <row r="45" spans="1:21" ht="20.25" customHeight="1">
      <c r="A45" s="378"/>
      <c r="B45" s="404"/>
      <c r="C45" s="404"/>
      <c r="D45" s="404"/>
      <c r="E45" s="404"/>
      <c r="F45" s="404"/>
      <c r="G45" s="404"/>
      <c r="H45" s="404"/>
      <c r="I45" s="404"/>
      <c r="J45" s="404"/>
      <c r="K45" s="404"/>
      <c r="L45" s="404"/>
      <c r="M45" s="404"/>
      <c r="N45" s="404"/>
      <c r="O45" s="404"/>
      <c r="P45" s="404"/>
      <c r="Q45" s="387"/>
    </row>
    <row r="46" spans="1:21" ht="20.25" customHeight="1">
      <c r="A46" s="378"/>
      <c r="B46" s="404"/>
      <c r="C46" s="404"/>
      <c r="D46" s="404"/>
      <c r="E46" s="404"/>
      <c r="F46" s="404"/>
      <c r="G46" s="404"/>
      <c r="H46" s="404"/>
      <c r="I46" s="404"/>
      <c r="J46" s="404"/>
      <c r="K46" s="404"/>
      <c r="L46" s="404"/>
      <c r="M46" s="404"/>
      <c r="N46" s="404"/>
      <c r="O46" s="404"/>
      <c r="P46" s="404"/>
      <c r="Q46" s="387"/>
    </row>
    <row r="47" spans="1:21" s="192" customFormat="1" ht="15">
      <c r="A47" s="293" t="s">
        <v>967</v>
      </c>
      <c r="B47" s="293"/>
      <c r="C47" s="293"/>
      <c r="D47" s="293"/>
      <c r="E47" s="293"/>
      <c r="F47" s="293"/>
      <c r="G47" s="293"/>
      <c r="H47" s="293"/>
      <c r="I47" s="293"/>
      <c r="J47" s="293"/>
      <c r="K47" s="293"/>
      <c r="L47" s="293"/>
      <c r="M47" s="293"/>
      <c r="N47" s="293"/>
      <c r="O47" s="293"/>
      <c r="P47" s="1058"/>
      <c r="Q47" s="293"/>
    </row>
  </sheetData>
  <phoneticPr fontId="30" type="noConversion"/>
  <printOptions horizontalCentered="1" verticalCentered="1"/>
  <pageMargins left="0" right="0" top="0" bottom="0" header="0.5" footer="0.5"/>
  <pageSetup paperSize="9" scale="68" orientation="landscape" horizontalDpi="300" verticalDpi="3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3"/>
  <dimension ref="A1:S49"/>
  <sheetViews>
    <sheetView zoomScale="85" zoomScaleNormal="85" workbookViewId="0">
      <pane ySplit="12" topLeftCell="A37" activePane="bottomLeft" state="frozen"/>
      <selection activeCell="B4" sqref="B4"/>
      <selection pane="bottomLeft" activeCell="B4" sqref="B4"/>
    </sheetView>
  </sheetViews>
  <sheetFormatPr defaultRowHeight="12.75"/>
  <cols>
    <col min="1" max="2" width="9.7109375" style="29" customWidth="1"/>
    <col min="3" max="3" width="9.28515625" style="29" customWidth="1"/>
    <col min="4" max="4" width="12.7109375" style="29" customWidth="1"/>
    <col min="5" max="5" width="14.7109375" style="29" customWidth="1"/>
    <col min="6" max="6" width="12" style="29" customWidth="1"/>
    <col min="7" max="7" width="11.85546875" style="29" customWidth="1"/>
    <col min="8" max="8" width="12.28515625" style="29" customWidth="1"/>
    <col min="9" max="9" width="12.7109375" style="29" customWidth="1"/>
    <col min="10" max="10" width="14.7109375" style="29" customWidth="1"/>
    <col min="11" max="11" width="11.7109375" style="29" customWidth="1"/>
    <col min="12" max="12" width="13.28515625" style="29" customWidth="1"/>
    <col min="13" max="13" width="11" style="29" customWidth="1"/>
    <col min="14" max="14" width="11.28515625" style="29" customWidth="1"/>
    <col min="15" max="15" width="11.85546875" style="29" customWidth="1"/>
    <col min="16" max="16" width="10.7109375" style="29" customWidth="1"/>
    <col min="17" max="16384" width="9.140625" style="29"/>
  </cols>
  <sheetData>
    <row r="1" spans="1:19" s="9" customFormat="1" ht="18" customHeight="1">
      <c r="A1" s="1436" t="s">
        <v>1658</v>
      </c>
      <c r="B1" s="1435"/>
      <c r="C1" s="1435"/>
      <c r="D1" s="1435"/>
      <c r="E1" s="1435"/>
      <c r="F1" s="1435"/>
      <c r="G1" s="1435"/>
      <c r="H1" s="1435"/>
      <c r="I1" s="1435"/>
      <c r="J1" s="1435"/>
      <c r="K1" s="1435"/>
      <c r="L1" s="1435"/>
      <c r="M1" s="1435"/>
      <c r="N1" s="1435"/>
      <c r="O1" s="1435"/>
      <c r="P1" s="1435"/>
      <c r="Q1" s="31"/>
      <c r="R1" s="31"/>
      <c r="S1" s="31"/>
    </row>
    <row r="2" spans="1:19" s="9" customFormat="1" ht="18" customHeight="1">
      <c r="A2" s="1434" t="s">
        <v>968</v>
      </c>
      <c r="B2" s="1435"/>
      <c r="C2" s="1435"/>
      <c r="D2" s="1435"/>
      <c r="E2" s="1435"/>
      <c r="F2" s="1435"/>
      <c r="G2" s="1435"/>
      <c r="H2" s="1435"/>
      <c r="I2" s="1435"/>
      <c r="J2" s="1435"/>
      <c r="K2" s="1435"/>
      <c r="L2" s="1435"/>
      <c r="M2" s="1435"/>
      <c r="N2" s="1435"/>
      <c r="O2" s="1435"/>
      <c r="P2" s="1435"/>
      <c r="Q2" s="31"/>
      <c r="R2" s="31"/>
      <c r="S2" s="31"/>
    </row>
    <row r="3" spans="1:19" s="9" customFormat="1" ht="18" customHeight="1">
      <c r="A3" s="1436" t="s">
        <v>969</v>
      </c>
      <c r="B3" s="1435"/>
      <c r="C3" s="1435"/>
      <c r="D3" s="1435"/>
      <c r="E3" s="1435"/>
      <c r="F3" s="1435"/>
      <c r="G3" s="1435"/>
      <c r="H3" s="1435"/>
      <c r="I3" s="1435"/>
      <c r="J3" s="1435"/>
      <c r="K3" s="1435"/>
      <c r="L3" s="1435"/>
      <c r="M3" s="1435"/>
      <c r="N3" s="1435"/>
      <c r="O3" s="1435"/>
      <c r="P3" s="1435"/>
      <c r="Q3" s="31"/>
      <c r="R3" s="31"/>
      <c r="S3" s="31"/>
    </row>
    <row r="4" spans="1:19" s="9" customFormat="1" ht="18" customHeight="1">
      <c r="A4" s="1436" t="s">
        <v>349</v>
      </c>
      <c r="B4" s="1435"/>
      <c r="C4" s="1435"/>
      <c r="D4" s="1435"/>
      <c r="E4" s="1435"/>
      <c r="F4" s="1435"/>
      <c r="G4" s="1435"/>
      <c r="H4" s="1435"/>
      <c r="I4" s="1435"/>
      <c r="J4" s="1435"/>
      <c r="K4" s="1435"/>
      <c r="L4" s="1435"/>
      <c r="M4" s="1435"/>
      <c r="N4" s="1435"/>
      <c r="O4" s="1435"/>
      <c r="P4" s="1435"/>
      <c r="Q4" s="31"/>
      <c r="R4" s="31"/>
      <c r="S4" s="31"/>
    </row>
    <row r="5" spans="1:19" ht="20.25" customHeight="1">
      <c r="A5" s="18" t="s">
        <v>348</v>
      </c>
      <c r="B5" s="4"/>
      <c r="C5" s="3"/>
      <c r="D5" s="3"/>
      <c r="E5" s="3"/>
      <c r="F5" s="3"/>
      <c r="G5" s="3"/>
      <c r="H5" s="3"/>
      <c r="I5" s="3"/>
      <c r="J5" s="3"/>
      <c r="K5" s="3"/>
      <c r="L5" s="3"/>
      <c r="M5" s="3"/>
      <c r="N5" s="3"/>
      <c r="O5" s="3"/>
      <c r="P5" s="3"/>
    </row>
    <row r="6" spans="1:19" ht="13.7" customHeight="1">
      <c r="A6" s="9" t="s">
        <v>705</v>
      </c>
      <c r="O6" s="9"/>
      <c r="P6" s="9" t="s">
        <v>706</v>
      </c>
    </row>
    <row r="7" spans="1:19" s="52" customFormat="1" ht="23.25" customHeight="1">
      <c r="A7" s="49"/>
      <c r="B7" s="50"/>
      <c r="C7" s="1452" t="s">
        <v>455</v>
      </c>
      <c r="D7" s="45"/>
      <c r="E7" s="130"/>
      <c r="F7" s="130"/>
      <c r="G7" s="1453"/>
      <c r="H7" s="1454" t="s">
        <v>912</v>
      </c>
      <c r="I7" s="1455" t="s">
        <v>913</v>
      </c>
      <c r="J7" s="45"/>
      <c r="K7" s="130"/>
      <c r="L7" s="130"/>
      <c r="M7" s="1453"/>
      <c r="N7" s="1456" t="s">
        <v>914</v>
      </c>
      <c r="O7" s="1440"/>
      <c r="P7" s="1440"/>
    </row>
    <row r="8" spans="1:19" s="44" customFormat="1" ht="16.5" customHeight="1">
      <c r="A8" s="392" t="s">
        <v>356</v>
      </c>
      <c r="B8" s="86"/>
      <c r="D8" s="287" t="s">
        <v>915</v>
      </c>
      <c r="E8" s="287" t="s">
        <v>915</v>
      </c>
      <c r="F8" s="287" t="s">
        <v>915</v>
      </c>
      <c r="H8" s="287"/>
      <c r="I8" s="287" t="s">
        <v>915</v>
      </c>
      <c r="J8" s="287" t="s">
        <v>915</v>
      </c>
      <c r="K8" s="393"/>
      <c r="L8" s="394" t="s">
        <v>916</v>
      </c>
      <c r="N8" s="393"/>
      <c r="O8" s="287" t="s">
        <v>408</v>
      </c>
      <c r="P8" s="287" t="s">
        <v>917</v>
      </c>
    </row>
    <row r="9" spans="1:19" s="44" customFormat="1" ht="16.5" customHeight="1">
      <c r="A9" s="68" t="s">
        <v>364</v>
      </c>
      <c r="B9" s="78"/>
      <c r="C9" s="287" t="s">
        <v>729</v>
      </c>
      <c r="D9" s="84" t="s">
        <v>410</v>
      </c>
      <c r="E9" s="288" t="s">
        <v>772</v>
      </c>
      <c r="F9" s="100" t="s">
        <v>368</v>
      </c>
      <c r="G9" s="287" t="s">
        <v>369</v>
      </c>
      <c r="H9" s="287" t="s">
        <v>359</v>
      </c>
      <c r="I9" s="84" t="s">
        <v>410</v>
      </c>
      <c r="J9" s="288" t="s">
        <v>772</v>
      </c>
      <c r="K9" s="287" t="s">
        <v>735</v>
      </c>
      <c r="L9" s="394" t="s">
        <v>918</v>
      </c>
      <c r="M9" s="287" t="s">
        <v>369</v>
      </c>
      <c r="N9" s="395" t="s">
        <v>359</v>
      </c>
      <c r="O9" s="69" t="s">
        <v>349</v>
      </c>
      <c r="P9" s="69" t="s">
        <v>919</v>
      </c>
    </row>
    <row r="10" spans="1:19" s="44" customFormat="1" ht="16.5" customHeight="1">
      <c r="A10" s="87"/>
      <c r="B10" s="78"/>
      <c r="C10" s="396" t="s">
        <v>732</v>
      </c>
      <c r="D10" s="112" t="s">
        <v>920</v>
      </c>
      <c r="E10" s="112" t="s">
        <v>920</v>
      </c>
      <c r="F10" s="112" t="s">
        <v>920</v>
      </c>
      <c r="G10" s="242" t="s">
        <v>921</v>
      </c>
      <c r="H10" s="396" t="s">
        <v>370</v>
      </c>
      <c r="I10" s="112" t="s">
        <v>920</v>
      </c>
      <c r="J10" s="112" t="s">
        <v>920</v>
      </c>
      <c r="K10" s="242" t="s">
        <v>742</v>
      </c>
      <c r="L10" s="397" t="s">
        <v>922</v>
      </c>
      <c r="M10" s="242" t="s">
        <v>921</v>
      </c>
      <c r="N10" s="398" t="s">
        <v>370</v>
      </c>
      <c r="O10" s="396" t="s">
        <v>370</v>
      </c>
      <c r="P10" s="396" t="s">
        <v>923</v>
      </c>
    </row>
    <row r="11" spans="1:19" s="44" customFormat="1" ht="16.5" customHeight="1">
      <c r="A11" s="87"/>
      <c r="B11" s="78"/>
      <c r="C11" s="396"/>
      <c r="D11" s="112" t="s">
        <v>924</v>
      </c>
      <c r="E11" s="112" t="s">
        <v>925</v>
      </c>
      <c r="F11" s="112" t="s">
        <v>926</v>
      </c>
      <c r="G11" s="242"/>
      <c r="H11" s="242"/>
      <c r="I11" s="112" t="s">
        <v>924</v>
      </c>
      <c r="J11" s="112" t="s">
        <v>925</v>
      </c>
      <c r="K11" s="80"/>
      <c r="L11" s="397" t="s">
        <v>927</v>
      </c>
      <c r="M11" s="242"/>
      <c r="N11" s="399"/>
      <c r="O11" s="242" t="s">
        <v>348</v>
      </c>
      <c r="P11" s="242" t="s">
        <v>689</v>
      </c>
    </row>
    <row r="12" spans="1:19" s="44" customFormat="1" ht="16.5" customHeight="1">
      <c r="A12" s="92"/>
      <c r="B12" s="103"/>
      <c r="C12" s="400"/>
      <c r="D12" s="146" t="s">
        <v>740</v>
      </c>
      <c r="E12" s="401" t="s">
        <v>387</v>
      </c>
      <c r="F12" s="146"/>
      <c r="G12" s="145"/>
      <c r="H12" s="145"/>
      <c r="I12" s="146"/>
      <c r="J12" s="401" t="s">
        <v>387</v>
      </c>
      <c r="K12" s="137"/>
      <c r="L12" s="146"/>
      <c r="M12" s="145"/>
      <c r="N12" s="244"/>
      <c r="O12" s="145" t="s">
        <v>739</v>
      </c>
      <c r="P12" s="145" t="s">
        <v>928</v>
      </c>
    </row>
    <row r="13" spans="1:19" s="378" customFormat="1" ht="20.25" customHeight="1">
      <c r="A13" s="429">
        <v>2011</v>
      </c>
      <c r="B13" s="814"/>
      <c r="C13" s="1441">
        <v>67.164816913243484</v>
      </c>
      <c r="D13" s="1441">
        <v>3809.9084074772786</v>
      </c>
      <c r="E13" s="1443">
        <v>6558.9764069925368</v>
      </c>
      <c r="F13" s="1443">
        <v>556.21604819627669</v>
      </c>
      <c r="G13" s="1443">
        <v>1654.2466315502816</v>
      </c>
      <c r="H13" s="1443">
        <v>12646.512311129616</v>
      </c>
      <c r="I13" s="1441">
        <v>1587.9756474314149</v>
      </c>
      <c r="J13" s="1441">
        <v>1821.6167310254461</v>
      </c>
      <c r="K13" s="1443">
        <v>2341.1825128289065</v>
      </c>
      <c r="L13" s="1443">
        <v>5961.6845793952925</v>
      </c>
      <c r="M13" s="1443">
        <v>338.30108815114869</v>
      </c>
      <c r="N13" s="1441">
        <v>12050.810558832211</v>
      </c>
      <c r="O13" s="1443">
        <v>24697.322869961827</v>
      </c>
      <c r="P13" s="1447" t="s">
        <v>587</v>
      </c>
      <c r="Q13" s="408">
        <v>0</v>
      </c>
      <c r="R13" s="408">
        <v>5.0000000002398792E-2</v>
      </c>
      <c r="S13" s="408">
        <v>0</v>
      </c>
    </row>
    <row r="14" spans="1:19" s="432" customFormat="1" ht="14.25" customHeight="1">
      <c r="A14" s="377">
        <v>2012</v>
      </c>
      <c r="B14" s="1350"/>
      <c r="C14" s="1445">
        <v>94.296868173028656</v>
      </c>
      <c r="D14" s="1445">
        <v>3515.3711215338681</v>
      </c>
      <c r="E14" s="1446">
        <v>6684.1153215147078</v>
      </c>
      <c r="F14" s="1446">
        <v>673.87811273805846</v>
      </c>
      <c r="G14" s="1446">
        <v>1855.8318703041655</v>
      </c>
      <c r="H14" s="1446">
        <v>12823.543294263827</v>
      </c>
      <c r="I14" s="1445">
        <v>1389.9960255684884</v>
      </c>
      <c r="J14" s="1445">
        <v>1777.1225645887075</v>
      </c>
      <c r="K14" s="1446">
        <v>2539.3943323480653</v>
      </c>
      <c r="L14" s="1446">
        <v>6105.0130583709542</v>
      </c>
      <c r="M14" s="1446">
        <v>926.99925451303704</v>
      </c>
      <c r="N14" s="1445">
        <v>12738.475235389251</v>
      </c>
      <c r="O14" s="1446">
        <v>25561.968529653081</v>
      </c>
      <c r="P14" s="1447" t="s">
        <v>587</v>
      </c>
      <c r="Q14" s="408">
        <v>4.999999999836291E-2</v>
      </c>
      <c r="R14" s="408">
        <v>-5.0000000002796696E-2</v>
      </c>
      <c r="S14" s="408">
        <v>-4.9999999997453415E-2</v>
      </c>
    </row>
    <row r="15" spans="1:19" s="432" customFormat="1" ht="14.25" customHeight="1">
      <c r="A15" s="377">
        <v>2013</v>
      </c>
      <c r="B15" s="1350"/>
      <c r="C15" s="1445">
        <v>108.17583702897652</v>
      </c>
      <c r="D15" s="1445">
        <v>3708.5730643845823</v>
      </c>
      <c r="E15" s="1446">
        <v>7306.9568481067881</v>
      </c>
      <c r="F15" s="1446">
        <v>635.19607123015965</v>
      </c>
      <c r="G15" s="1446">
        <v>1723.7349815371172</v>
      </c>
      <c r="H15" s="1446">
        <v>13482.686802287622</v>
      </c>
      <c r="I15" s="1445">
        <v>1654.3260898630688</v>
      </c>
      <c r="J15" s="1445">
        <v>1712.7799304145533</v>
      </c>
      <c r="K15" s="1446">
        <v>2530.6371905154392</v>
      </c>
      <c r="L15" s="1446">
        <v>2970.086860550874</v>
      </c>
      <c r="M15" s="1446">
        <v>948.30584900769531</v>
      </c>
      <c r="N15" s="1445">
        <v>9816.1359203516295</v>
      </c>
      <c r="O15" s="1446">
        <v>23298.772722639253</v>
      </c>
      <c r="P15" s="1447" t="s">
        <v>587</v>
      </c>
      <c r="Q15" s="408">
        <v>4.999999999836291E-2</v>
      </c>
      <c r="R15" s="408">
        <v>-1.5916157281026244E-12</v>
      </c>
      <c r="S15" s="408">
        <v>-4.9999999999272404E-2</v>
      </c>
    </row>
    <row r="16" spans="1:19" s="432" customFormat="1" ht="14.25" customHeight="1">
      <c r="A16" s="377">
        <v>2014</v>
      </c>
      <c r="B16" s="1350"/>
      <c r="C16" s="1445">
        <v>115.23492968663609</v>
      </c>
      <c r="D16" s="1445">
        <v>3890.9316636515532</v>
      </c>
      <c r="E16" s="1446">
        <v>7786.1239387319965</v>
      </c>
      <c r="F16" s="1446">
        <v>754.65635909359742</v>
      </c>
      <c r="G16" s="1446">
        <v>1870.1874512995992</v>
      </c>
      <c r="H16" s="1446">
        <v>14417.134342463381</v>
      </c>
      <c r="I16" s="1445">
        <v>1641.0082287931207</v>
      </c>
      <c r="J16" s="1445">
        <v>2112.0624580993467</v>
      </c>
      <c r="K16" s="1446">
        <v>2777.3240109234239</v>
      </c>
      <c r="L16" s="1446">
        <v>3077.3508538749388</v>
      </c>
      <c r="M16" s="1446">
        <v>870.14805597527118</v>
      </c>
      <c r="N16" s="1445">
        <v>10477.893607666101</v>
      </c>
      <c r="O16" s="1446">
        <v>24895.027950129483</v>
      </c>
      <c r="P16" s="1447" t="s">
        <v>587</v>
      </c>
      <c r="Q16" s="408">
        <v>0</v>
      </c>
      <c r="R16" s="408">
        <v>1.0231815394945443E-12</v>
      </c>
      <c r="S16" s="408">
        <v>0</v>
      </c>
    </row>
    <row r="17" spans="1:19" s="432" customFormat="1" ht="14.25" customHeight="1">
      <c r="A17" s="377">
        <v>2015</v>
      </c>
      <c r="B17" s="1350"/>
      <c r="C17" s="1445">
        <v>135.19516525051907</v>
      </c>
      <c r="D17" s="1445">
        <v>3240.4303710238928</v>
      </c>
      <c r="E17" s="1446">
        <v>8634.7751160416847</v>
      </c>
      <c r="F17" s="1446">
        <v>1398.1908580339534</v>
      </c>
      <c r="G17" s="1446">
        <v>2319.1905478570611</v>
      </c>
      <c r="H17" s="1446">
        <v>15727.782058207113</v>
      </c>
      <c r="I17" s="1445">
        <v>1624.5563750305269</v>
      </c>
      <c r="J17" s="1445">
        <v>2158.0716703687235</v>
      </c>
      <c r="K17" s="1446">
        <v>2372.0454767914325</v>
      </c>
      <c r="L17" s="1446">
        <v>2762.0995860316907</v>
      </c>
      <c r="M17" s="1446">
        <v>697.91655947821869</v>
      </c>
      <c r="N17" s="1445">
        <v>9614.6896677005934</v>
      </c>
      <c r="O17" s="1446">
        <v>25342.471725907704</v>
      </c>
      <c r="P17" s="1447" t="s">
        <v>587</v>
      </c>
      <c r="Q17" s="408">
        <v>0</v>
      </c>
      <c r="R17" s="408">
        <v>2.0463630789890885E-12</v>
      </c>
      <c r="S17" s="408">
        <v>0</v>
      </c>
    </row>
    <row r="18" spans="1:19" s="432" customFormat="1" ht="14.25" customHeight="1">
      <c r="A18" s="377">
        <v>2016</v>
      </c>
      <c r="B18" s="1350"/>
      <c r="C18" s="1445">
        <v>120.22797464935482</v>
      </c>
      <c r="D18" s="1445">
        <v>4105.3350049019009</v>
      </c>
      <c r="E18" s="1446">
        <v>9137.0684017827225</v>
      </c>
      <c r="F18" s="1446">
        <v>1934.1422542546011</v>
      </c>
      <c r="G18" s="1446">
        <v>1619.2007948840751</v>
      </c>
      <c r="H18" s="1446">
        <v>16915.944430472653</v>
      </c>
      <c r="I18" s="1445">
        <v>1651.3915218554803</v>
      </c>
      <c r="J18" s="1445">
        <v>1860.7899408962419</v>
      </c>
      <c r="K18" s="1446">
        <v>2585.206405477692</v>
      </c>
      <c r="L18" s="1446">
        <v>2694.8139282300303</v>
      </c>
      <c r="M18" s="1446">
        <v>582.3651644639499</v>
      </c>
      <c r="N18" s="1445">
        <v>9374.5669609233937</v>
      </c>
      <c r="O18" s="1446">
        <v>26290.541391396051</v>
      </c>
      <c r="P18" s="1447" t="s">
        <v>587</v>
      </c>
      <c r="Q18" s="408">
        <v>-3.0000000001564331E-2</v>
      </c>
      <c r="R18" s="408">
        <v>-9.0949470177292824E-13</v>
      </c>
      <c r="S18" s="408">
        <v>3.0000000004292815E-2</v>
      </c>
    </row>
    <row r="19" spans="1:19" s="432" customFormat="1" ht="14.25" customHeight="1">
      <c r="A19" s="377">
        <v>2017</v>
      </c>
      <c r="B19" s="1350"/>
      <c r="C19" s="1445">
        <v>156.31655123491296</v>
      </c>
      <c r="D19" s="1445">
        <v>4330.5636100570664</v>
      </c>
      <c r="E19" s="1446">
        <v>9625.5315162505885</v>
      </c>
      <c r="F19" s="1446">
        <v>2385.8845530120993</v>
      </c>
      <c r="G19" s="1446">
        <v>1934.4151456389654</v>
      </c>
      <c r="H19" s="1446">
        <v>18432.711376193634</v>
      </c>
      <c r="I19" s="1445">
        <v>1636.4852314575953</v>
      </c>
      <c r="J19" s="1445">
        <v>1447.648181711668</v>
      </c>
      <c r="K19" s="1446">
        <v>2014.7349589525902</v>
      </c>
      <c r="L19" s="1446">
        <v>2331.1935625820015</v>
      </c>
      <c r="M19" s="1446">
        <v>882.77542292042642</v>
      </c>
      <c r="N19" s="1445">
        <v>8312.8373576242811</v>
      </c>
      <c r="O19" s="1446">
        <v>26745.548733817915</v>
      </c>
      <c r="P19" s="1447" t="s">
        <v>587</v>
      </c>
      <c r="Q19" s="408">
        <v>3.1832314562052488E-12</v>
      </c>
      <c r="R19" s="408">
        <v>0</v>
      </c>
      <c r="S19" s="408">
        <v>0</v>
      </c>
    </row>
    <row r="20" spans="1:19" s="408" customFormat="1" ht="14.25" customHeight="1">
      <c r="A20" s="898">
        <v>2018</v>
      </c>
      <c r="B20" s="899"/>
      <c r="C20" s="900">
        <v>163.32329856562671</v>
      </c>
      <c r="D20" s="900">
        <v>4793.400533608984</v>
      </c>
      <c r="E20" s="746">
        <v>10732.237257631179</v>
      </c>
      <c r="F20" s="746">
        <v>2854.9394617960766</v>
      </c>
      <c r="G20" s="746">
        <v>1849.2924188181851</v>
      </c>
      <c r="H20" s="746">
        <v>20393.142970420049</v>
      </c>
      <c r="I20" s="900">
        <v>1444.9914662899439</v>
      </c>
      <c r="J20" s="900">
        <v>1541.1068672536403</v>
      </c>
      <c r="K20" s="746">
        <v>2061.38778036241</v>
      </c>
      <c r="L20" s="746">
        <v>1776.3614481054028</v>
      </c>
      <c r="M20" s="746">
        <v>711.24447766921469</v>
      </c>
      <c r="N20" s="900">
        <v>7535.0920396806141</v>
      </c>
      <c r="O20" s="746">
        <v>27928.23501010066</v>
      </c>
      <c r="P20" s="901" t="s">
        <v>587</v>
      </c>
      <c r="Q20" s="408">
        <v>-4.9999999999727152E-2</v>
      </c>
      <c r="R20" s="408">
        <v>2.6147972675971687E-12</v>
      </c>
      <c r="S20" s="408">
        <v>0</v>
      </c>
    </row>
    <row r="21" spans="1:19" s="408" customFormat="1" ht="14.25" customHeight="1">
      <c r="A21" s="898">
        <v>2019</v>
      </c>
      <c r="B21" s="899"/>
      <c r="C21" s="900">
        <v>158.5730356655547</v>
      </c>
      <c r="D21" s="900">
        <v>5171.7735174593399</v>
      </c>
      <c r="E21" s="746">
        <v>11687.627876231698</v>
      </c>
      <c r="F21" s="746">
        <v>4001.1479588786506</v>
      </c>
      <c r="G21" s="746">
        <v>2533.2029464076782</v>
      </c>
      <c r="H21" s="746">
        <v>23552.345334642923</v>
      </c>
      <c r="I21" s="900">
        <v>1666.3906992675084</v>
      </c>
      <c r="J21" s="900">
        <v>1863.5646445005862</v>
      </c>
      <c r="K21" s="746">
        <v>2624.2132100350536</v>
      </c>
      <c r="L21" s="746">
        <v>1666.2304012699274</v>
      </c>
      <c r="M21" s="746">
        <v>709.89546473997302</v>
      </c>
      <c r="N21" s="900">
        <v>8530.2644198130492</v>
      </c>
      <c r="O21" s="746">
        <v>32082.609754455967</v>
      </c>
      <c r="P21" s="901" t="s">
        <v>587</v>
      </c>
      <c r="Q21" s="408">
        <v>2.00000000018008E-2</v>
      </c>
      <c r="R21" s="408">
        <v>-2.999999999906322E-2</v>
      </c>
      <c r="S21" s="408">
        <v>0</v>
      </c>
    </row>
    <row r="22" spans="1:19" s="408" customFormat="1" ht="14.25" customHeight="1">
      <c r="A22" s="1099">
        <v>2020</v>
      </c>
      <c r="B22" s="1448"/>
      <c r="C22" s="1449">
        <v>165.39880622938821</v>
      </c>
      <c r="D22" s="1449">
        <v>4406.3980348080804</v>
      </c>
      <c r="E22" s="1450">
        <v>12459.326208535083</v>
      </c>
      <c r="F22" s="1450">
        <v>4910.4611532902363</v>
      </c>
      <c r="G22" s="1450">
        <v>1659.4900197994416</v>
      </c>
      <c r="H22" s="1450">
        <v>23601.074222662231</v>
      </c>
      <c r="I22" s="1449">
        <v>1309.4105424797156</v>
      </c>
      <c r="J22" s="1449">
        <v>1854.6391079780547</v>
      </c>
      <c r="K22" s="1450">
        <v>2626.1643324596525</v>
      </c>
      <c r="L22" s="1450">
        <v>1733.319935079048</v>
      </c>
      <c r="M22" s="1450">
        <v>486.80778284039093</v>
      </c>
      <c r="N22" s="1449">
        <v>8010.3417008368615</v>
      </c>
      <c r="O22" s="1450">
        <v>31611.415923499091</v>
      </c>
      <c r="P22" s="1451" t="s">
        <v>587</v>
      </c>
      <c r="Q22" s="408">
        <v>3.1832314562052488E-12</v>
      </c>
      <c r="R22" s="408">
        <v>4.5474735088646412E-13</v>
      </c>
      <c r="S22" s="408">
        <v>0</v>
      </c>
    </row>
    <row r="23" spans="1:19" s="408" customFormat="1" ht="20.25" customHeight="1">
      <c r="A23" s="898">
        <v>2019</v>
      </c>
      <c r="B23" s="899" t="s">
        <v>216</v>
      </c>
      <c r="C23" s="900">
        <v>153.10964328867942</v>
      </c>
      <c r="D23" s="900">
        <v>4887.9599498892667</v>
      </c>
      <c r="E23" s="746">
        <v>11629.012414047935</v>
      </c>
      <c r="F23" s="746">
        <v>3718.5042690199748</v>
      </c>
      <c r="G23" s="746">
        <v>2493.2515066665801</v>
      </c>
      <c r="H23" s="746">
        <v>22881.877782912434</v>
      </c>
      <c r="I23" s="900">
        <v>1453.8874600398633</v>
      </c>
      <c r="J23" s="900">
        <v>1819.027383388637</v>
      </c>
      <c r="K23" s="746">
        <v>2532.9303970064384</v>
      </c>
      <c r="L23" s="746">
        <v>1859.1515072450482</v>
      </c>
      <c r="M23" s="746">
        <v>731.23803278058881</v>
      </c>
      <c r="N23" s="900">
        <v>8396.2347804605761</v>
      </c>
      <c r="O23" s="746">
        <v>31278.062563373009</v>
      </c>
      <c r="P23" s="901" t="s">
        <v>587</v>
      </c>
      <c r="Q23" s="408">
        <v>3.9999999995870894E-2</v>
      </c>
      <c r="R23" s="408">
        <v>9.0949470177292824E-13</v>
      </c>
      <c r="S23" s="408">
        <v>-5.0000000001091394E-2</v>
      </c>
    </row>
    <row r="24" spans="1:19" s="408" customFormat="1" ht="14.25" customHeight="1">
      <c r="A24" s="898"/>
      <c r="B24" s="899" t="s">
        <v>217</v>
      </c>
      <c r="C24" s="900">
        <v>158.5730356655547</v>
      </c>
      <c r="D24" s="900">
        <v>5171.7735174593399</v>
      </c>
      <c r="E24" s="746">
        <v>11687.627876231698</v>
      </c>
      <c r="F24" s="746">
        <v>4001.1479588786506</v>
      </c>
      <c r="G24" s="746">
        <v>2533.2029464076782</v>
      </c>
      <c r="H24" s="746">
        <v>23552.345334642923</v>
      </c>
      <c r="I24" s="900">
        <v>1666.3906992675084</v>
      </c>
      <c r="J24" s="900">
        <v>1863.5646445005862</v>
      </c>
      <c r="K24" s="746">
        <v>2624.2132100350536</v>
      </c>
      <c r="L24" s="746">
        <v>1666.2304012699274</v>
      </c>
      <c r="M24" s="746">
        <v>709.89546473997302</v>
      </c>
      <c r="N24" s="900">
        <v>8530.2644198130492</v>
      </c>
      <c r="O24" s="746">
        <v>32082.609754455967</v>
      </c>
      <c r="P24" s="901" t="s">
        <v>587</v>
      </c>
      <c r="Q24" s="408">
        <v>2.00000000018008E-2</v>
      </c>
      <c r="R24" s="408">
        <v>-2.999999999906322E-2</v>
      </c>
      <c r="S24" s="408">
        <v>0</v>
      </c>
    </row>
    <row r="25" spans="1:19" s="408" customFormat="1" ht="21" customHeight="1">
      <c r="A25" s="898">
        <v>2020</v>
      </c>
      <c r="B25" s="899" t="s">
        <v>214</v>
      </c>
      <c r="C25" s="900">
        <v>148.21936333213264</v>
      </c>
      <c r="D25" s="900">
        <v>5210.936756117987</v>
      </c>
      <c r="E25" s="746">
        <v>11836.498245972769</v>
      </c>
      <c r="F25" s="746">
        <v>4266.9562572968016</v>
      </c>
      <c r="G25" s="746">
        <v>2594.4060003159293</v>
      </c>
      <c r="H25" s="746">
        <v>24057.006623035613</v>
      </c>
      <c r="I25" s="900">
        <v>1538.6529662479522</v>
      </c>
      <c r="J25" s="900">
        <v>1727.5736834902159</v>
      </c>
      <c r="K25" s="746">
        <v>2818.9131634566465</v>
      </c>
      <c r="L25" s="746">
        <v>1702.0530482630652</v>
      </c>
      <c r="M25" s="746">
        <v>691.51016029938603</v>
      </c>
      <c r="N25" s="900">
        <v>8478.7530217572657</v>
      </c>
      <c r="O25" s="746">
        <v>32535.759644792885</v>
      </c>
      <c r="P25" s="901" t="s">
        <v>587</v>
      </c>
      <c r="Q25" s="408">
        <v>-1.0000000005675247E-2</v>
      </c>
      <c r="R25" s="408">
        <v>5.0000000000068212E-2</v>
      </c>
      <c r="S25" s="408">
        <v>0</v>
      </c>
    </row>
    <row r="26" spans="1:19" s="408" customFormat="1" ht="14.25" customHeight="1">
      <c r="A26" s="898"/>
      <c r="B26" s="899" t="s">
        <v>215</v>
      </c>
      <c r="C26" s="900">
        <v>156.34001556975983</v>
      </c>
      <c r="D26" s="900">
        <v>5226.725219693466</v>
      </c>
      <c r="E26" s="746">
        <v>12082.890135512835</v>
      </c>
      <c r="F26" s="746">
        <v>4355.6278559442362</v>
      </c>
      <c r="G26" s="746">
        <v>2472.765942072383</v>
      </c>
      <c r="H26" s="746">
        <v>24294.339168792681</v>
      </c>
      <c r="I26" s="900">
        <v>1258.8723079987731</v>
      </c>
      <c r="J26" s="900">
        <v>1570.2963021348523</v>
      </c>
      <c r="K26" s="746">
        <v>2893.708510573194</v>
      </c>
      <c r="L26" s="746">
        <v>1857.2145650497152</v>
      </c>
      <c r="M26" s="746">
        <v>624.25837683198745</v>
      </c>
      <c r="N26" s="900">
        <v>8204.3500625885226</v>
      </c>
      <c r="O26" s="746">
        <v>32498.709231381199</v>
      </c>
      <c r="P26" s="901" t="s">
        <v>587</v>
      </c>
      <c r="Q26" s="408">
        <v>-1.0000000000218279E-2</v>
      </c>
      <c r="R26" s="408">
        <v>0</v>
      </c>
      <c r="S26" s="408">
        <v>1.9999999994979589E-2</v>
      </c>
    </row>
    <row r="27" spans="1:19" s="408" customFormat="1" ht="14.25" customHeight="1">
      <c r="A27" s="898"/>
      <c r="B27" s="899" t="s">
        <v>216</v>
      </c>
      <c r="C27" s="900">
        <v>168.92176615231503</v>
      </c>
      <c r="D27" s="900">
        <v>4999.8846660903018</v>
      </c>
      <c r="E27" s="746">
        <v>12223.311157218412</v>
      </c>
      <c r="F27" s="746">
        <v>4857.5471716189486</v>
      </c>
      <c r="G27" s="746">
        <v>1743.0712793007942</v>
      </c>
      <c r="H27" s="746">
        <v>23992.736040380772</v>
      </c>
      <c r="I27" s="900">
        <v>1001.2880413375055</v>
      </c>
      <c r="J27" s="900">
        <v>1704.7142495041842</v>
      </c>
      <c r="K27" s="746">
        <v>2601.4396930050993</v>
      </c>
      <c r="L27" s="746">
        <v>1437.5212785320643</v>
      </c>
      <c r="M27" s="746">
        <v>662.8635478836735</v>
      </c>
      <c r="N27" s="900">
        <v>7407.8068102625257</v>
      </c>
      <c r="O27" s="746">
        <v>31400.542850643295</v>
      </c>
      <c r="P27" s="901" t="s">
        <v>587</v>
      </c>
      <c r="Q27" s="408">
        <v>0</v>
      </c>
      <c r="R27" s="408">
        <v>-2.0000000001914486E-2</v>
      </c>
      <c r="S27" s="408">
        <v>0</v>
      </c>
    </row>
    <row r="28" spans="1:19" s="408" customFormat="1" ht="14.25" customHeight="1">
      <c r="A28" s="898"/>
      <c r="B28" s="899" t="s">
        <v>217</v>
      </c>
      <c r="C28" s="900">
        <v>165.39880622938821</v>
      </c>
      <c r="D28" s="900">
        <v>4406.3980348080804</v>
      </c>
      <c r="E28" s="746">
        <v>12459.326208535083</v>
      </c>
      <c r="F28" s="746">
        <v>4910.4611532902363</v>
      </c>
      <c r="G28" s="746">
        <v>1659.4900197994416</v>
      </c>
      <c r="H28" s="746">
        <v>23601.074222662231</v>
      </c>
      <c r="I28" s="900">
        <v>1309.4105424797156</v>
      </c>
      <c r="J28" s="900">
        <v>1854.6391079780547</v>
      </c>
      <c r="K28" s="746">
        <v>2626.1643324596525</v>
      </c>
      <c r="L28" s="746">
        <v>1733.319935079048</v>
      </c>
      <c r="M28" s="746">
        <v>486.80778284039093</v>
      </c>
      <c r="N28" s="900">
        <v>8010.3417008368615</v>
      </c>
      <c r="O28" s="746">
        <v>31611.415923499091</v>
      </c>
      <c r="P28" s="901" t="s">
        <v>587</v>
      </c>
      <c r="Q28" s="408">
        <v>3.1832314562052488E-12</v>
      </c>
      <c r="R28" s="408">
        <v>4.5474735088646412E-13</v>
      </c>
      <c r="S28" s="408">
        <v>0</v>
      </c>
    </row>
    <row r="29" spans="1:19" s="408" customFormat="1" ht="21" customHeight="1">
      <c r="A29" s="898">
        <v>2021</v>
      </c>
      <c r="B29" s="899" t="s">
        <v>214</v>
      </c>
      <c r="C29" s="900">
        <v>153.15912375055143</v>
      </c>
      <c r="D29" s="900">
        <v>5147.3603131220734</v>
      </c>
      <c r="E29" s="746">
        <v>12495.705814949562</v>
      </c>
      <c r="F29" s="746">
        <v>4858.2850167843044</v>
      </c>
      <c r="G29" s="746">
        <v>1873.2789157317443</v>
      </c>
      <c r="H29" s="746">
        <v>24527.889184338237</v>
      </c>
      <c r="I29" s="900">
        <v>1415.9492452043351</v>
      </c>
      <c r="J29" s="900">
        <v>1620.3975435497016</v>
      </c>
      <c r="K29" s="746">
        <v>2542.0231343286559</v>
      </c>
      <c r="L29" s="746">
        <v>919.41779670485403</v>
      </c>
      <c r="M29" s="746">
        <v>432.87852202735462</v>
      </c>
      <c r="N29" s="900">
        <v>6930.636241814901</v>
      </c>
      <c r="O29" s="746">
        <v>31458.455426149936</v>
      </c>
      <c r="P29" s="901" t="s">
        <v>587</v>
      </c>
      <c r="Q29" s="408">
        <v>9.9999999999909051E-2</v>
      </c>
      <c r="R29" s="408">
        <v>-2.9999999999972715E-2</v>
      </c>
      <c r="S29" s="408">
        <v>-7.0000003202039807E-2</v>
      </c>
    </row>
    <row r="30" spans="1:19" s="408" customFormat="1" ht="14.25" customHeight="1">
      <c r="A30" s="1099"/>
      <c r="B30" s="1448" t="s">
        <v>215</v>
      </c>
      <c r="C30" s="1449">
        <v>151.6359863064711</v>
      </c>
      <c r="D30" s="1449">
        <v>5389.0591493442425</v>
      </c>
      <c r="E30" s="1450">
        <v>12768.612627078493</v>
      </c>
      <c r="F30" s="1450">
        <v>5035.5484583742445</v>
      </c>
      <c r="G30" s="1450">
        <v>1841.8440484167431</v>
      </c>
      <c r="H30" s="1450">
        <v>25186.630269520203</v>
      </c>
      <c r="I30" s="1449">
        <v>1512.1601404557564</v>
      </c>
      <c r="J30" s="1449">
        <v>1697.9094652729127</v>
      </c>
      <c r="K30" s="1450">
        <v>2715.1097878242404</v>
      </c>
      <c r="L30" s="1450">
        <v>925.86376205322392</v>
      </c>
      <c r="M30" s="1450">
        <v>575.32211849288456</v>
      </c>
      <c r="N30" s="1449">
        <v>7426.3652740990183</v>
      </c>
      <c r="O30" s="1450">
        <v>32613.04554361921</v>
      </c>
      <c r="P30" s="1451" t="s">
        <v>587</v>
      </c>
      <c r="Q30" s="408">
        <v>-6.9999999990614015E-2</v>
      </c>
      <c r="R30" s="408">
        <v>0</v>
      </c>
      <c r="S30" s="408">
        <v>4.9999999988358468E-2</v>
      </c>
    </row>
    <row r="31" spans="1:19" s="408" customFormat="1" ht="20.25" customHeight="1">
      <c r="A31" s="898">
        <v>2020</v>
      </c>
      <c r="B31" s="899" t="s">
        <v>394</v>
      </c>
      <c r="C31" s="900">
        <v>173.09900411051331</v>
      </c>
      <c r="D31" s="900">
        <v>5617.0582984531375</v>
      </c>
      <c r="E31" s="746">
        <v>12231.407641940526</v>
      </c>
      <c r="F31" s="746">
        <v>4486.827180362985</v>
      </c>
      <c r="G31" s="746">
        <v>1909.5641927134507</v>
      </c>
      <c r="H31" s="746">
        <v>24417.956317580618</v>
      </c>
      <c r="I31" s="900">
        <v>1250.6646012976337</v>
      </c>
      <c r="J31" s="900">
        <v>1640.2530736154586</v>
      </c>
      <c r="K31" s="746">
        <v>2743.0920283805399</v>
      </c>
      <c r="L31" s="746">
        <v>1970.7972920255861</v>
      </c>
      <c r="M31" s="746">
        <v>650.14590368713755</v>
      </c>
      <c r="N31" s="900">
        <v>8254.9528990063554</v>
      </c>
      <c r="O31" s="746">
        <v>32672.969216586971</v>
      </c>
      <c r="P31" s="901" t="s">
        <v>587</v>
      </c>
      <c r="Q31" s="408">
        <v>2.2737367544323206E-12</v>
      </c>
      <c r="R31" s="408">
        <v>0</v>
      </c>
      <c r="S31" s="408">
        <v>5.9999999997671694E-2</v>
      </c>
    </row>
    <row r="32" spans="1:19" s="408" customFormat="1" ht="14.25" customHeight="1">
      <c r="A32" s="1052"/>
      <c r="B32" s="899" t="s">
        <v>395</v>
      </c>
      <c r="C32" s="900">
        <v>178.75640233592802</v>
      </c>
      <c r="D32" s="900">
        <v>5583.7031953593814</v>
      </c>
      <c r="E32" s="746">
        <v>12270.285994480242</v>
      </c>
      <c r="F32" s="746">
        <v>4468.0283144154591</v>
      </c>
      <c r="G32" s="746">
        <v>1788.3324651933683</v>
      </c>
      <c r="H32" s="746">
        <v>24289.136371784378</v>
      </c>
      <c r="I32" s="900">
        <v>1169.1862406467978</v>
      </c>
      <c r="J32" s="900">
        <v>1631.1902827936258</v>
      </c>
      <c r="K32" s="746">
        <v>2673.6188814015059</v>
      </c>
      <c r="L32" s="746">
        <v>2090.6440064829321</v>
      </c>
      <c r="M32" s="746">
        <v>703.28462851190511</v>
      </c>
      <c r="N32" s="900">
        <v>8267.9340398367676</v>
      </c>
      <c r="O32" s="746">
        <v>32557.040411621143</v>
      </c>
      <c r="P32" s="901" t="s">
        <v>587</v>
      </c>
      <c r="Q32" s="408">
        <v>3.0000000002246452E-2</v>
      </c>
      <c r="R32" s="408">
        <v>1.00000000009004E-2</v>
      </c>
      <c r="S32" s="408">
        <v>-3.0000000002473826E-2</v>
      </c>
    </row>
    <row r="33" spans="1:19" s="408" customFormat="1" ht="14.25" customHeight="1">
      <c r="A33" s="1052"/>
      <c r="B33" s="899" t="s">
        <v>396</v>
      </c>
      <c r="C33" s="900">
        <v>168.92176615231503</v>
      </c>
      <c r="D33" s="900">
        <v>4999.8846660903018</v>
      </c>
      <c r="E33" s="746">
        <v>12223.311157218412</v>
      </c>
      <c r="F33" s="746">
        <v>4857.5471716189486</v>
      </c>
      <c r="G33" s="746">
        <v>1743.0712793007942</v>
      </c>
      <c r="H33" s="746">
        <v>23992.736040380772</v>
      </c>
      <c r="I33" s="900">
        <v>1001.2880413375055</v>
      </c>
      <c r="J33" s="900">
        <v>1704.7142495041842</v>
      </c>
      <c r="K33" s="746">
        <v>2601.4396930050993</v>
      </c>
      <c r="L33" s="746">
        <v>1437.5212785320643</v>
      </c>
      <c r="M33" s="746">
        <v>662.8635478836735</v>
      </c>
      <c r="N33" s="900">
        <v>7407.8068102625257</v>
      </c>
      <c r="O33" s="746">
        <v>31400.542850643295</v>
      </c>
      <c r="P33" s="901" t="s">
        <v>587</v>
      </c>
      <c r="Q33" s="408">
        <v>0</v>
      </c>
      <c r="R33" s="408">
        <v>-2.0000000001914486E-2</v>
      </c>
      <c r="S33" s="408">
        <v>0</v>
      </c>
    </row>
    <row r="34" spans="1:19" s="408" customFormat="1" ht="14.25" customHeight="1">
      <c r="A34" s="1052"/>
      <c r="B34" s="899" t="s">
        <v>397</v>
      </c>
      <c r="C34" s="900">
        <v>153.66210859429754</v>
      </c>
      <c r="D34" s="900">
        <v>4929.8227445364637</v>
      </c>
      <c r="E34" s="746">
        <v>12391.840213239437</v>
      </c>
      <c r="F34" s="746">
        <v>4870.7585257984811</v>
      </c>
      <c r="G34" s="746">
        <v>1663.5046816946337</v>
      </c>
      <c r="H34" s="746">
        <v>24009.578273863313</v>
      </c>
      <c r="I34" s="900">
        <v>989.03375948847929</v>
      </c>
      <c r="J34" s="900">
        <v>1697.6529932795916</v>
      </c>
      <c r="K34" s="746">
        <v>2621.6428980243763</v>
      </c>
      <c r="L34" s="746">
        <v>1424.8598072809584</v>
      </c>
      <c r="M34" s="746">
        <v>545.94715332563362</v>
      </c>
      <c r="N34" s="900">
        <v>7279.1366113990389</v>
      </c>
      <c r="O34" s="746">
        <v>31288.714885262354</v>
      </c>
      <c r="P34" s="901" t="s">
        <v>587</v>
      </c>
      <c r="Q34" s="408">
        <v>-9.9999999997635314E-3</v>
      </c>
      <c r="R34" s="408">
        <v>-1.0231815394945443E-12</v>
      </c>
      <c r="S34" s="408">
        <v>0</v>
      </c>
    </row>
    <row r="35" spans="1:19" s="408" customFormat="1" ht="14.25" customHeight="1">
      <c r="A35" s="1052"/>
      <c r="B35" s="899" t="s">
        <v>398</v>
      </c>
      <c r="C35" s="900">
        <v>151.14210422312303</v>
      </c>
      <c r="D35" s="900">
        <v>4729.9697359667434</v>
      </c>
      <c r="E35" s="746">
        <v>12456.681901751179</v>
      </c>
      <c r="F35" s="746">
        <v>4884.230164724484</v>
      </c>
      <c r="G35" s="746">
        <v>1619.006886547274</v>
      </c>
      <c r="H35" s="746">
        <v>23841.030793212805</v>
      </c>
      <c r="I35" s="900">
        <v>1138.5231044124669</v>
      </c>
      <c r="J35" s="900">
        <v>1694.6723796845858</v>
      </c>
      <c r="K35" s="746">
        <v>2622.4403671565269</v>
      </c>
      <c r="L35" s="746">
        <v>1425.7895290239785</v>
      </c>
      <c r="M35" s="746">
        <v>495.47210640859316</v>
      </c>
      <c r="N35" s="900">
        <v>7376.8974866861499</v>
      </c>
      <c r="O35" s="746">
        <v>31217.928279898963</v>
      </c>
      <c r="P35" s="901" t="s">
        <v>587</v>
      </c>
      <c r="Q35" s="408">
        <v>0</v>
      </c>
      <c r="R35" s="408">
        <v>-6.8212102632969618E-13</v>
      </c>
      <c r="S35" s="408">
        <v>7.2759576141834259E-12</v>
      </c>
    </row>
    <row r="36" spans="1:19" s="408" customFormat="1" ht="14.25" customHeight="1">
      <c r="A36" s="1052"/>
      <c r="B36" s="899" t="s">
        <v>399</v>
      </c>
      <c r="C36" s="900">
        <v>165.39880622938821</v>
      </c>
      <c r="D36" s="900">
        <v>4406.3980348080804</v>
      </c>
      <c r="E36" s="746">
        <v>12459.326208535083</v>
      </c>
      <c r="F36" s="746">
        <v>4910.4611532902363</v>
      </c>
      <c r="G36" s="746">
        <v>1659.4900197994416</v>
      </c>
      <c r="H36" s="746">
        <v>23601.074222662231</v>
      </c>
      <c r="I36" s="900">
        <v>1309.4105424797156</v>
      </c>
      <c r="J36" s="900">
        <v>1854.6391079780547</v>
      </c>
      <c r="K36" s="746">
        <v>2626.1643324596525</v>
      </c>
      <c r="L36" s="746">
        <v>1733.319935079048</v>
      </c>
      <c r="M36" s="746">
        <v>486.80778284039093</v>
      </c>
      <c r="N36" s="900">
        <v>8010.3417008368615</v>
      </c>
      <c r="O36" s="746">
        <v>31611.415923499091</v>
      </c>
      <c r="P36" s="901" t="s">
        <v>587</v>
      </c>
      <c r="Q36" s="408">
        <v>3.1832314562052488E-12</v>
      </c>
      <c r="R36" s="408">
        <v>4.5474735088646412E-13</v>
      </c>
      <c r="S36" s="408">
        <v>0</v>
      </c>
    </row>
    <row r="37" spans="1:19" s="408" customFormat="1" ht="20.25" customHeight="1">
      <c r="A37" s="1052">
        <v>2021</v>
      </c>
      <c r="B37" s="899" t="s">
        <v>400</v>
      </c>
      <c r="C37" s="900">
        <v>162.63333058236134</v>
      </c>
      <c r="D37" s="900">
        <v>4517.2690320304864</v>
      </c>
      <c r="E37" s="746">
        <v>12402.590767450296</v>
      </c>
      <c r="F37" s="746">
        <v>4816.3775062285504</v>
      </c>
      <c r="G37" s="746">
        <v>1656.4319592289867</v>
      </c>
      <c r="H37" s="746">
        <v>23555.302595520683</v>
      </c>
      <c r="I37" s="900">
        <v>1235.8452132435707</v>
      </c>
      <c r="J37" s="900">
        <v>1910.6015837874695</v>
      </c>
      <c r="K37" s="746">
        <v>2617.4507224522517</v>
      </c>
      <c r="L37" s="746">
        <v>925.28761768498578</v>
      </c>
      <c r="M37" s="746">
        <v>451.47674023533978</v>
      </c>
      <c r="N37" s="900">
        <v>7140.6618774036169</v>
      </c>
      <c r="O37" s="746">
        <v>30695.964472924297</v>
      </c>
      <c r="P37" s="901" t="s">
        <v>587</v>
      </c>
      <c r="Q37" s="408">
        <v>2.7284841053187847E-12</v>
      </c>
      <c r="R37" s="408">
        <v>0</v>
      </c>
      <c r="S37" s="408">
        <v>0</v>
      </c>
    </row>
    <row r="38" spans="1:19" s="408" customFormat="1" ht="14.25" customHeight="1">
      <c r="A38" s="1052"/>
      <c r="B38" s="899" t="s">
        <v>401</v>
      </c>
      <c r="C38" s="900">
        <v>150.00274109741457</v>
      </c>
      <c r="D38" s="900">
        <v>4796.75180850585</v>
      </c>
      <c r="E38" s="746">
        <v>12471.144337713744</v>
      </c>
      <c r="F38" s="746">
        <v>4871.5661029145067</v>
      </c>
      <c r="G38" s="746">
        <v>1663.709856999795</v>
      </c>
      <c r="H38" s="746">
        <v>23953.174847231312</v>
      </c>
      <c r="I38" s="900">
        <v>1413.8719727623825</v>
      </c>
      <c r="J38" s="900">
        <v>1811.0599598335257</v>
      </c>
      <c r="K38" s="746">
        <v>2594.7509040623754</v>
      </c>
      <c r="L38" s="746">
        <v>912.09961136653658</v>
      </c>
      <c r="M38" s="746">
        <v>447.35650456911122</v>
      </c>
      <c r="N38" s="900">
        <v>7179.2889525939299</v>
      </c>
      <c r="O38" s="746">
        <v>31132.463799825244</v>
      </c>
      <c r="P38" s="901" t="s">
        <v>587</v>
      </c>
      <c r="Q38" s="408">
        <v>0</v>
      </c>
      <c r="R38" s="408">
        <v>0.14999999999810143</v>
      </c>
      <c r="S38" s="408">
        <v>0</v>
      </c>
    </row>
    <row r="39" spans="1:19" s="408" customFormat="1" ht="14.25" customHeight="1">
      <c r="A39" s="1052"/>
      <c r="B39" s="899" t="s">
        <v>390</v>
      </c>
      <c r="C39" s="900">
        <v>153.15912375055143</v>
      </c>
      <c r="D39" s="900">
        <v>5147.3603131220734</v>
      </c>
      <c r="E39" s="746">
        <v>12495.705814949562</v>
      </c>
      <c r="F39" s="746">
        <v>4858.2850167843044</v>
      </c>
      <c r="G39" s="746">
        <v>1873.2789157317443</v>
      </c>
      <c r="H39" s="746">
        <v>24527.889184338237</v>
      </c>
      <c r="I39" s="900">
        <v>1415.9492452043351</v>
      </c>
      <c r="J39" s="900">
        <v>1620.3975435497016</v>
      </c>
      <c r="K39" s="746">
        <v>2542.0231343286559</v>
      </c>
      <c r="L39" s="746">
        <v>919.41779670485403</v>
      </c>
      <c r="M39" s="746">
        <v>432.87852202735462</v>
      </c>
      <c r="N39" s="900">
        <v>6930.636241814901</v>
      </c>
      <c r="O39" s="746">
        <v>31458.455426149936</v>
      </c>
      <c r="P39" s="901" t="s">
        <v>587</v>
      </c>
      <c r="Q39" s="408">
        <v>9.9999999999909051E-2</v>
      </c>
      <c r="R39" s="408">
        <v>-2.9999999999972715E-2</v>
      </c>
      <c r="S39" s="408">
        <v>-7.0000003202039807E-2</v>
      </c>
    </row>
    <row r="40" spans="1:19" s="408" customFormat="1" ht="14.25" customHeight="1">
      <c r="A40" s="1052"/>
      <c r="B40" s="899" t="s">
        <v>391</v>
      </c>
      <c r="C40" s="900">
        <v>167.85109793945375</v>
      </c>
      <c r="D40" s="900">
        <v>5018.8316683488702</v>
      </c>
      <c r="E40" s="746">
        <v>12700.237189618862</v>
      </c>
      <c r="F40" s="746">
        <v>5031.1668163445811</v>
      </c>
      <c r="G40" s="746">
        <v>1948.3221569894372</v>
      </c>
      <c r="H40" s="746">
        <v>24866.408929241206</v>
      </c>
      <c r="I40" s="900">
        <v>1417.5024660829035</v>
      </c>
      <c r="J40" s="900">
        <v>1644.6226358197084</v>
      </c>
      <c r="K40" s="746">
        <v>2488.7344226413652</v>
      </c>
      <c r="L40" s="746">
        <v>925.56920624562986</v>
      </c>
      <c r="M40" s="746">
        <v>471.99826277410739</v>
      </c>
      <c r="N40" s="900">
        <v>6948.4269935637149</v>
      </c>
      <c r="O40" s="746">
        <v>31814.835922801722</v>
      </c>
      <c r="P40" s="901" t="s">
        <v>587</v>
      </c>
      <c r="Q40" s="408">
        <v>4.0927261579781771E-12</v>
      </c>
      <c r="R40" s="408">
        <v>0</v>
      </c>
      <c r="S40" s="408">
        <v>-3.1996023608371615E-9</v>
      </c>
    </row>
    <row r="41" spans="1:19" s="408" customFormat="1" ht="14.25" customHeight="1">
      <c r="A41" s="1052"/>
      <c r="B41" s="899" t="s">
        <v>392</v>
      </c>
      <c r="C41" s="900">
        <v>153.35816993404185</v>
      </c>
      <c r="D41" s="900">
        <v>5168.1724781505573</v>
      </c>
      <c r="E41" s="746">
        <v>12617.37927507301</v>
      </c>
      <c r="F41" s="746">
        <v>5017.7441495940911</v>
      </c>
      <c r="G41" s="746">
        <v>1905.5391642322584</v>
      </c>
      <c r="H41" s="746">
        <v>24862.183236983954</v>
      </c>
      <c r="I41" s="900">
        <v>1327.9836979390784</v>
      </c>
      <c r="J41" s="900">
        <v>1731.9867971197798</v>
      </c>
      <c r="K41" s="746">
        <v>2445.8036780526509</v>
      </c>
      <c r="L41" s="746">
        <v>1006.8415589538595</v>
      </c>
      <c r="M41" s="746">
        <v>484.62135986710291</v>
      </c>
      <c r="N41" s="900">
        <v>6997.2470919324714</v>
      </c>
      <c r="O41" s="746">
        <v>31859.430328916427</v>
      </c>
      <c r="P41" s="901" t="s">
        <v>587</v>
      </c>
      <c r="Q41" s="408">
        <v>-1.0000000006584742E-2</v>
      </c>
      <c r="R41" s="408">
        <v>9.9999999997635314E-3</v>
      </c>
      <c r="S41" s="408">
        <v>0</v>
      </c>
    </row>
    <row r="42" spans="1:19" s="408" customFormat="1" ht="14.25" customHeight="1">
      <c r="A42" s="1052"/>
      <c r="B42" s="899" t="s">
        <v>393</v>
      </c>
      <c r="C42" s="900">
        <v>151.6359863064711</v>
      </c>
      <c r="D42" s="900">
        <v>5389.0591493442425</v>
      </c>
      <c r="E42" s="746">
        <v>12768.612627078493</v>
      </c>
      <c r="F42" s="746">
        <v>5035.5484583742445</v>
      </c>
      <c r="G42" s="746">
        <v>1841.8440484167431</v>
      </c>
      <c r="H42" s="746">
        <v>25186.630269520203</v>
      </c>
      <c r="I42" s="900">
        <v>1512.1601404557564</v>
      </c>
      <c r="J42" s="900">
        <v>1697.9094652729127</v>
      </c>
      <c r="K42" s="746">
        <v>2715.1097878242404</v>
      </c>
      <c r="L42" s="746">
        <v>925.86376205322392</v>
      </c>
      <c r="M42" s="746">
        <v>575.32211849288456</v>
      </c>
      <c r="N42" s="900">
        <v>7426.3652740990183</v>
      </c>
      <c r="O42" s="746">
        <v>32613.04554361921</v>
      </c>
      <c r="P42" s="901" t="s">
        <v>587</v>
      </c>
      <c r="Q42" s="408">
        <v>-6.9999999990614015E-2</v>
      </c>
      <c r="R42" s="408">
        <v>0</v>
      </c>
      <c r="S42" s="408">
        <v>4.9999999988358468E-2</v>
      </c>
    </row>
    <row r="43" spans="1:19" s="408" customFormat="1" ht="14.25" customHeight="1">
      <c r="A43" s="1052"/>
      <c r="B43" s="899" t="s">
        <v>394</v>
      </c>
      <c r="C43" s="900">
        <v>144.89461604325058</v>
      </c>
      <c r="D43" s="900">
        <v>5277.9601786803833</v>
      </c>
      <c r="E43" s="746">
        <v>12738.293913746662</v>
      </c>
      <c r="F43" s="746">
        <v>4990.9677377112548</v>
      </c>
      <c r="G43" s="746">
        <v>1827.2264981633066</v>
      </c>
      <c r="H43" s="746">
        <v>24979.362944344855</v>
      </c>
      <c r="I43" s="900">
        <v>1128.6653797267481</v>
      </c>
      <c r="J43" s="900">
        <v>1708.317231004422</v>
      </c>
      <c r="K43" s="746">
        <v>2710.8255234091225</v>
      </c>
      <c r="L43" s="746">
        <v>1045.0066170546331</v>
      </c>
      <c r="M43" s="746">
        <v>485.59368335501335</v>
      </c>
      <c r="N43" s="900">
        <v>7078.4084345499396</v>
      </c>
      <c r="O43" s="746">
        <v>32057.751378894805</v>
      </c>
      <c r="P43" s="901" t="s">
        <v>587</v>
      </c>
      <c r="Q43" s="408">
        <v>1.9999999999072315E-2</v>
      </c>
      <c r="R43" s="408">
        <v>4.5474735088646412E-13</v>
      </c>
      <c r="S43" s="408">
        <v>-1.9999999989522621E-2</v>
      </c>
    </row>
    <row r="44" spans="1:19" ht="19.5" customHeight="1">
      <c r="A44" s="402" t="s">
        <v>929</v>
      </c>
      <c r="B44" s="233"/>
      <c r="C44" s="233"/>
      <c r="D44" s="233"/>
      <c r="E44" s="233"/>
      <c r="F44" s="233"/>
      <c r="G44" s="233"/>
      <c r="H44" s="233"/>
      <c r="I44" s="233"/>
      <c r="J44" s="233"/>
      <c r="K44" s="233"/>
      <c r="L44" s="233"/>
      <c r="M44" s="233"/>
      <c r="N44" s="233"/>
      <c r="O44" s="861"/>
      <c r="P44" s="861" t="s">
        <v>930</v>
      </c>
    </row>
    <row r="45" spans="1:19">
      <c r="A45" s="403" t="s">
        <v>931</v>
      </c>
      <c r="O45" s="878"/>
      <c r="P45" s="878" t="s">
        <v>932</v>
      </c>
    </row>
    <row r="46" spans="1:19">
      <c r="A46" s="404" t="s">
        <v>933</v>
      </c>
      <c r="O46" s="878"/>
      <c r="P46" s="878" t="s">
        <v>934</v>
      </c>
    </row>
    <row r="48" spans="1:19">
      <c r="A48" s="405" t="s">
        <v>970</v>
      </c>
      <c r="B48" s="3"/>
      <c r="C48" s="3"/>
      <c r="D48" s="3"/>
      <c r="E48" s="3"/>
      <c r="F48" s="3"/>
      <c r="G48" s="3"/>
      <c r="H48" s="3"/>
      <c r="I48" s="3"/>
      <c r="J48" s="3"/>
      <c r="K48" s="3"/>
      <c r="L48" s="3"/>
      <c r="M48" s="3"/>
      <c r="N48" s="3"/>
      <c r="O48" s="3"/>
      <c r="P48" s="3"/>
    </row>
    <row r="49" spans="3:16">
      <c r="C49" s="685"/>
      <c r="D49" s="685"/>
      <c r="E49" s="685"/>
      <c r="F49" s="685"/>
      <c r="G49" s="685"/>
      <c r="H49" s="685"/>
      <c r="I49" s="685"/>
      <c r="J49" s="685"/>
      <c r="K49" s="685"/>
      <c r="L49" s="685"/>
      <c r="M49" s="685"/>
      <c r="N49" s="685"/>
      <c r="O49" s="685"/>
      <c r="P49" s="685"/>
    </row>
  </sheetData>
  <phoneticPr fontId="30" type="noConversion"/>
  <printOptions horizontalCentered="1" verticalCentered="1"/>
  <pageMargins left="0" right="0" top="0" bottom="0" header="0.5" footer="0.5"/>
  <pageSetup paperSize="9" scale="73" orientation="landscape" horizontalDpi="300" verticalDpi="300"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5"/>
  <dimension ref="A1:S48"/>
  <sheetViews>
    <sheetView zoomScale="85" zoomScaleNormal="85" workbookViewId="0">
      <pane ySplit="12" topLeftCell="A38" activePane="bottomLeft" state="frozen"/>
      <selection activeCell="B4" sqref="B4"/>
      <selection pane="bottomLeft" activeCell="B4" sqref="B4"/>
    </sheetView>
  </sheetViews>
  <sheetFormatPr defaultRowHeight="12.75"/>
  <cols>
    <col min="1" max="2" width="9.7109375" style="29" customWidth="1"/>
    <col min="3" max="3" width="11.42578125" style="29" customWidth="1"/>
    <col min="4" max="4" width="12.7109375" style="29" customWidth="1"/>
    <col min="5" max="5" width="14" style="29" customWidth="1"/>
    <col min="6" max="6" width="14.7109375" style="29" customWidth="1"/>
    <col min="7" max="7" width="10.7109375" style="29" customWidth="1"/>
    <col min="8" max="8" width="14.28515625" style="29" customWidth="1"/>
    <col min="9" max="9" width="12" style="29" customWidth="1"/>
    <col min="10" max="10" width="12.7109375" style="29" customWidth="1"/>
    <col min="11" max="11" width="14" style="29" customWidth="1"/>
    <col min="12" max="12" width="12.7109375" style="29" customWidth="1"/>
    <col min="13" max="13" width="9" style="29" customWidth="1"/>
    <col min="14" max="14" width="12" style="29" customWidth="1"/>
    <col min="15" max="15" width="12.7109375" style="29" customWidth="1"/>
    <col min="16" max="16" width="10.7109375" style="29" customWidth="1"/>
    <col min="17" max="16384" width="9.140625" style="29"/>
  </cols>
  <sheetData>
    <row r="1" spans="1:19" s="9" customFormat="1" ht="18" customHeight="1">
      <c r="A1" s="18" t="s">
        <v>1657</v>
      </c>
      <c r="B1" s="1113"/>
      <c r="C1" s="1113"/>
      <c r="D1" s="1113"/>
      <c r="E1" s="1113"/>
      <c r="F1" s="1113"/>
      <c r="G1" s="1113"/>
      <c r="H1" s="1113"/>
      <c r="I1" s="1113"/>
      <c r="J1" s="1113"/>
      <c r="K1" s="1113"/>
      <c r="L1" s="1113"/>
      <c r="M1" s="1113"/>
      <c r="N1" s="1113"/>
      <c r="O1" s="1113"/>
      <c r="P1" s="1113"/>
      <c r="Q1" s="31"/>
      <c r="R1" s="31"/>
      <c r="S1" s="31"/>
    </row>
    <row r="2" spans="1:19" s="9" customFormat="1" ht="18" customHeight="1">
      <c r="A2" s="1434" t="s">
        <v>968</v>
      </c>
      <c r="B2" s="1435"/>
      <c r="C2" s="1435"/>
      <c r="D2" s="1435"/>
      <c r="E2" s="1435"/>
      <c r="F2" s="1435"/>
      <c r="G2" s="1435"/>
      <c r="H2" s="1435"/>
      <c r="I2" s="1435"/>
      <c r="J2" s="1435"/>
      <c r="K2" s="1435"/>
      <c r="L2" s="1435"/>
      <c r="M2" s="1435"/>
      <c r="N2" s="1435"/>
      <c r="O2" s="1435"/>
      <c r="P2" s="1435"/>
      <c r="Q2" s="31"/>
      <c r="R2" s="31"/>
      <c r="S2" s="31"/>
    </row>
    <row r="3" spans="1:19" s="9" customFormat="1" ht="18" customHeight="1">
      <c r="A3" s="1436" t="s">
        <v>969</v>
      </c>
      <c r="B3" s="1435"/>
      <c r="C3" s="1435"/>
      <c r="D3" s="1435"/>
      <c r="E3" s="1435"/>
      <c r="F3" s="1435"/>
      <c r="G3" s="1435"/>
      <c r="H3" s="1435"/>
      <c r="I3" s="1435"/>
      <c r="J3" s="1435"/>
      <c r="K3" s="1435"/>
      <c r="L3" s="1435"/>
      <c r="M3" s="1435"/>
      <c r="N3" s="1435"/>
      <c r="O3" s="1435"/>
      <c r="P3" s="1435"/>
      <c r="Q3" s="31"/>
      <c r="R3" s="31"/>
      <c r="S3" s="31"/>
    </row>
    <row r="4" spans="1:19" s="9" customFormat="1" ht="18" customHeight="1">
      <c r="A4" s="18" t="s">
        <v>351</v>
      </c>
      <c r="B4" s="1113"/>
      <c r="C4" s="1113"/>
      <c r="D4" s="1113"/>
      <c r="E4" s="1113"/>
      <c r="F4" s="1113"/>
      <c r="G4" s="1113"/>
      <c r="H4" s="1113"/>
      <c r="I4" s="1113"/>
      <c r="J4" s="1113"/>
      <c r="K4" s="1113"/>
      <c r="L4" s="1113"/>
      <c r="M4" s="1113"/>
      <c r="N4" s="1113"/>
      <c r="O4" s="1113"/>
      <c r="P4" s="1113"/>
      <c r="Q4" s="31"/>
      <c r="R4" s="31"/>
      <c r="S4" s="31"/>
    </row>
    <row r="5" spans="1:19" ht="20.25" customHeight="1">
      <c r="A5" s="1437" t="s">
        <v>350</v>
      </c>
      <c r="B5" s="3"/>
      <c r="C5" s="3"/>
      <c r="D5" s="3"/>
      <c r="E5" s="3"/>
      <c r="F5" s="3"/>
      <c r="G5" s="3"/>
      <c r="H5" s="3"/>
      <c r="I5" s="3"/>
      <c r="J5" s="3"/>
      <c r="K5" s="3"/>
      <c r="L5" s="3"/>
      <c r="M5" s="3"/>
      <c r="N5" s="3"/>
      <c r="O5" s="3"/>
      <c r="P5" s="3"/>
    </row>
    <row r="6" spans="1:19" ht="13.7" customHeight="1">
      <c r="A6" s="9" t="s">
        <v>705</v>
      </c>
      <c r="O6" s="9"/>
      <c r="P6" s="9" t="s">
        <v>971</v>
      </c>
    </row>
    <row r="7" spans="1:19" s="52" customFormat="1" ht="23.25" customHeight="1">
      <c r="A7" s="49"/>
      <c r="B7" s="50"/>
      <c r="C7" s="281" t="s">
        <v>751</v>
      </c>
      <c r="D7" s="45"/>
      <c r="E7" s="130"/>
      <c r="F7" s="130"/>
      <c r="G7" s="130"/>
      <c r="H7" s="1438" t="s">
        <v>752</v>
      </c>
      <c r="I7" s="1439" t="s">
        <v>940</v>
      </c>
      <c r="J7" s="129"/>
      <c r="K7" s="130"/>
      <c r="L7" s="130"/>
      <c r="M7" s="130"/>
      <c r="N7" s="1438" t="s">
        <v>941</v>
      </c>
      <c r="O7" s="1440"/>
      <c r="P7" s="1440"/>
    </row>
    <row r="8" spans="1:19" s="44" customFormat="1" ht="16.5" customHeight="1">
      <c r="A8" s="392" t="s">
        <v>356</v>
      </c>
      <c r="B8" s="86"/>
      <c r="D8" s="287" t="s">
        <v>462</v>
      </c>
      <c r="E8" s="287"/>
      <c r="F8" s="287" t="s">
        <v>363</v>
      </c>
      <c r="G8" s="393"/>
      <c r="I8" s="287"/>
      <c r="J8" s="287"/>
      <c r="K8" s="393" t="s">
        <v>916</v>
      </c>
      <c r="L8" s="287" t="s">
        <v>363</v>
      </c>
      <c r="M8" s="394"/>
      <c r="O8" s="69" t="s">
        <v>754</v>
      </c>
      <c r="P8" s="287" t="s">
        <v>917</v>
      </c>
    </row>
    <row r="9" spans="1:19" s="44" customFormat="1" ht="16.5" customHeight="1">
      <c r="A9" s="68" t="s">
        <v>364</v>
      </c>
      <c r="B9" s="78"/>
      <c r="C9" s="287" t="s">
        <v>410</v>
      </c>
      <c r="D9" s="288" t="s">
        <v>708</v>
      </c>
      <c r="E9" s="288" t="s">
        <v>368</v>
      </c>
      <c r="F9" s="288" t="s">
        <v>942</v>
      </c>
      <c r="G9" s="100" t="s">
        <v>709</v>
      </c>
      <c r="H9" s="287" t="s">
        <v>943</v>
      </c>
      <c r="I9" s="287" t="s">
        <v>410</v>
      </c>
      <c r="J9" s="84" t="s">
        <v>772</v>
      </c>
      <c r="K9" s="287" t="s">
        <v>918</v>
      </c>
      <c r="L9" s="288" t="s">
        <v>942</v>
      </c>
      <c r="M9" s="394" t="s">
        <v>369</v>
      </c>
      <c r="N9" s="287" t="s">
        <v>359</v>
      </c>
      <c r="O9" s="287" t="s">
        <v>351</v>
      </c>
      <c r="P9" s="69" t="s">
        <v>919</v>
      </c>
    </row>
    <row r="10" spans="1:19" s="44" customFormat="1" ht="16.5" customHeight="1">
      <c r="A10" s="87"/>
      <c r="B10" s="78"/>
      <c r="C10" s="396"/>
      <c r="D10" s="112" t="s">
        <v>711</v>
      </c>
      <c r="E10" s="112" t="s">
        <v>443</v>
      </c>
      <c r="F10" s="112" t="s">
        <v>381</v>
      </c>
      <c r="G10" s="406"/>
      <c r="H10" s="242"/>
      <c r="I10" s="396"/>
      <c r="J10" s="112"/>
      <c r="K10" s="242" t="s">
        <v>922</v>
      </c>
      <c r="L10" s="112" t="s">
        <v>381</v>
      </c>
      <c r="M10" s="397"/>
      <c r="N10" s="242"/>
      <c r="O10" s="396" t="s">
        <v>370</v>
      </c>
      <c r="P10" s="396" t="s">
        <v>923</v>
      </c>
    </row>
    <row r="11" spans="1:19" s="44" customFormat="1" ht="16.5" customHeight="1">
      <c r="A11" s="87"/>
      <c r="B11" s="78"/>
      <c r="C11" s="396" t="s">
        <v>383</v>
      </c>
      <c r="D11" s="112" t="s">
        <v>713</v>
      </c>
      <c r="E11" s="112" t="s">
        <v>467</v>
      </c>
      <c r="F11" s="112" t="s">
        <v>388</v>
      </c>
      <c r="G11" s="112" t="s">
        <v>377</v>
      </c>
      <c r="H11" s="242" t="s">
        <v>370</v>
      </c>
      <c r="I11" s="242" t="s">
        <v>383</v>
      </c>
      <c r="J11" s="112" t="s">
        <v>713</v>
      </c>
      <c r="K11" s="69" t="s">
        <v>927</v>
      </c>
      <c r="L11" s="112" t="s">
        <v>388</v>
      </c>
      <c r="M11" s="397" t="s">
        <v>377</v>
      </c>
      <c r="N11" s="242" t="s">
        <v>370</v>
      </c>
      <c r="O11" s="242" t="s">
        <v>350</v>
      </c>
      <c r="P11" s="242" t="s">
        <v>689</v>
      </c>
    </row>
    <row r="12" spans="1:19" s="44" customFormat="1" ht="16.5" customHeight="1">
      <c r="A12" s="92"/>
      <c r="B12" s="103"/>
      <c r="C12" s="400" t="s">
        <v>740</v>
      </c>
      <c r="D12" s="146"/>
      <c r="E12" s="401"/>
      <c r="F12" s="407"/>
      <c r="G12" s="146"/>
      <c r="H12" s="145"/>
      <c r="I12" s="145"/>
      <c r="J12" s="146"/>
      <c r="K12" s="137"/>
      <c r="L12" s="123"/>
      <c r="M12" s="146"/>
      <c r="N12" s="145"/>
      <c r="O12" s="145" t="s">
        <v>739</v>
      </c>
      <c r="P12" s="145" t="s">
        <v>928</v>
      </c>
    </row>
    <row r="13" spans="1:19" s="378" customFormat="1" ht="20.25" customHeight="1">
      <c r="A13" s="429">
        <v>2011</v>
      </c>
      <c r="B13" s="814"/>
      <c r="C13" s="1441">
        <v>2432.9135417566854</v>
      </c>
      <c r="D13" s="1441">
        <v>6399.0019135643988</v>
      </c>
      <c r="E13" s="1441">
        <v>580.41960360372468</v>
      </c>
      <c r="F13" s="1441">
        <v>3001.7066117616246</v>
      </c>
      <c r="G13" s="1441">
        <v>407.78957312266044</v>
      </c>
      <c r="H13" s="1441">
        <v>12821.781243809091</v>
      </c>
      <c r="I13" s="1441">
        <v>3180.1613176604042</v>
      </c>
      <c r="J13" s="1441">
        <v>1918.2274105582073</v>
      </c>
      <c r="K13" s="1441">
        <v>1040.5448109533309</v>
      </c>
      <c r="L13" s="1441">
        <v>5421.5817183091749</v>
      </c>
      <c r="M13" s="1442">
        <v>314.9764225902926</v>
      </c>
      <c r="N13" s="1441">
        <v>11875.491680071409</v>
      </c>
      <c r="O13" s="1443">
        <v>24697.2729238805</v>
      </c>
      <c r="P13" s="1444" t="s">
        <v>587</v>
      </c>
      <c r="Q13" s="408">
        <v>-5.0000000002057732E-2</v>
      </c>
      <c r="R13" s="408">
        <v>-7.9580786405131221E-13</v>
      </c>
      <c r="S13" s="408">
        <v>0</v>
      </c>
    </row>
    <row r="14" spans="1:19" s="432" customFormat="1" ht="14.25" customHeight="1">
      <c r="A14" s="377">
        <v>2012</v>
      </c>
      <c r="B14" s="1350"/>
      <c r="C14" s="1445">
        <v>2447.0002555514257</v>
      </c>
      <c r="D14" s="1445">
        <v>7237.1520328657425</v>
      </c>
      <c r="E14" s="1446">
        <v>640.05390193018127</v>
      </c>
      <c r="F14" s="1446">
        <v>2781.6332353037628</v>
      </c>
      <c r="G14" s="1446">
        <v>556.53311717510633</v>
      </c>
      <c r="H14" s="1446">
        <v>13662.412542826218</v>
      </c>
      <c r="I14" s="1446">
        <v>3875.0044908486775</v>
      </c>
      <c r="J14" s="1445">
        <v>1907.8218143001066</v>
      </c>
      <c r="K14" s="1446">
        <v>978.96120476375654</v>
      </c>
      <c r="L14" s="1446">
        <v>5097.3028993654098</v>
      </c>
      <c r="M14" s="1446">
        <v>40.51571444542553</v>
      </c>
      <c r="N14" s="1446">
        <v>11899.606123723379</v>
      </c>
      <c r="O14" s="1446">
        <v>25562.018666549597</v>
      </c>
      <c r="P14" s="1447" t="s">
        <v>587</v>
      </c>
      <c r="Q14" s="408">
        <v>3.9999999999054126E-2</v>
      </c>
      <c r="R14" s="408">
        <v>2.3447910280083306E-12</v>
      </c>
      <c r="S14" s="408">
        <v>0</v>
      </c>
    </row>
    <row r="15" spans="1:19" s="432" customFormat="1" ht="14.25" customHeight="1">
      <c r="A15" s="377">
        <v>2013</v>
      </c>
      <c r="B15" s="1350"/>
      <c r="C15" s="1445">
        <v>2043.0130123659151</v>
      </c>
      <c r="D15" s="1445">
        <v>8147.4707889628089</v>
      </c>
      <c r="E15" s="1446">
        <v>840.22522261318011</v>
      </c>
      <c r="F15" s="1446">
        <v>2821.7295750088142</v>
      </c>
      <c r="G15" s="1446">
        <v>411.2499821900638</v>
      </c>
      <c r="H15" s="1446">
        <v>14263.638581140782</v>
      </c>
      <c r="I15" s="1446">
        <v>2423.2528451014059</v>
      </c>
      <c r="J15" s="1445">
        <v>1092.5690811145814</v>
      </c>
      <c r="K15" s="1446">
        <v>1060.3024904059273</v>
      </c>
      <c r="L15" s="1446">
        <v>4330.7286523518414</v>
      </c>
      <c r="M15" s="1446">
        <v>128.25418667542553</v>
      </c>
      <c r="N15" s="1446">
        <v>9035.157255649181</v>
      </c>
      <c r="O15" s="1446">
        <v>23298.795836789963</v>
      </c>
      <c r="P15" s="1447" t="s">
        <v>587</v>
      </c>
      <c r="Q15" s="408">
        <v>-4.9999999999783995E-2</v>
      </c>
      <c r="R15" s="408">
        <v>4.9999999999187139E-2</v>
      </c>
      <c r="S15" s="408">
        <v>0</v>
      </c>
    </row>
    <row r="16" spans="1:19" s="432" customFormat="1" ht="14.25" customHeight="1">
      <c r="A16" s="377">
        <v>2014</v>
      </c>
      <c r="B16" s="1350"/>
      <c r="C16" s="1445">
        <v>2277.3867330854441</v>
      </c>
      <c r="D16" s="1445">
        <v>8963.169139742693</v>
      </c>
      <c r="E16" s="1446">
        <v>973.8272853539645</v>
      </c>
      <c r="F16" s="1446">
        <v>3496.9094588531416</v>
      </c>
      <c r="G16" s="1446">
        <v>184.7206723096171</v>
      </c>
      <c r="H16" s="1446">
        <v>15896.013289344861</v>
      </c>
      <c r="I16" s="1446">
        <v>2374.2439703108971</v>
      </c>
      <c r="J16" s="1445">
        <v>1106.1890446688528</v>
      </c>
      <c r="K16" s="1446">
        <v>788.78105055176525</v>
      </c>
      <c r="L16" s="1446">
        <v>4613.2092809251517</v>
      </c>
      <c r="M16" s="1446">
        <v>116.6116044494681</v>
      </c>
      <c r="N16" s="1446">
        <v>8999.0349509061361</v>
      </c>
      <c r="O16" s="1446">
        <v>24895.048240251002</v>
      </c>
      <c r="P16" s="1447" t="s">
        <v>587</v>
      </c>
      <c r="Q16" s="408">
        <v>0</v>
      </c>
      <c r="R16" s="408">
        <v>2.5579538487363607E-13</v>
      </c>
      <c r="S16" s="408">
        <v>0</v>
      </c>
    </row>
    <row r="17" spans="1:19" s="432" customFormat="1" ht="14.25" customHeight="1">
      <c r="A17" s="377">
        <v>2015</v>
      </c>
      <c r="B17" s="1350"/>
      <c r="C17" s="1445">
        <v>2493.2296900471383</v>
      </c>
      <c r="D17" s="1445">
        <v>9095.0999406128321</v>
      </c>
      <c r="E17" s="1446">
        <v>1022.366587295185</v>
      </c>
      <c r="F17" s="1446">
        <v>3275.1364228779848</v>
      </c>
      <c r="G17" s="1446">
        <v>748.38780354489381</v>
      </c>
      <c r="H17" s="1446">
        <v>16634.170444378033</v>
      </c>
      <c r="I17" s="1446">
        <v>2266.7927742960314</v>
      </c>
      <c r="J17" s="1445">
        <v>1084.1339149047376</v>
      </c>
      <c r="K17" s="1446">
        <v>768.69198213070138</v>
      </c>
      <c r="L17" s="1446">
        <v>4407.5056466954065</v>
      </c>
      <c r="M17" s="1446">
        <v>181.17465715515158</v>
      </c>
      <c r="N17" s="1446">
        <v>8708.2989751820296</v>
      </c>
      <c r="O17" s="1446">
        <v>25342.46941956006</v>
      </c>
      <c r="P17" s="1447" t="s">
        <v>587</v>
      </c>
      <c r="Q17" s="408">
        <v>-5.0000000000636646E-2</v>
      </c>
      <c r="R17" s="408">
        <v>1.4210854715202004E-12</v>
      </c>
      <c r="S17" s="408">
        <v>0</v>
      </c>
    </row>
    <row r="18" spans="1:19" s="432" customFormat="1" ht="14.25" customHeight="1">
      <c r="A18" s="377">
        <v>2016</v>
      </c>
      <c r="B18" s="1350"/>
      <c r="C18" s="1445">
        <v>2808.1265450605624</v>
      </c>
      <c r="D18" s="1445">
        <v>9657.9580489980453</v>
      </c>
      <c r="E18" s="1446">
        <v>1543.2992124664511</v>
      </c>
      <c r="F18" s="1446">
        <v>3124.2201250677854</v>
      </c>
      <c r="G18" s="1446">
        <v>650.68248832766426</v>
      </c>
      <c r="H18" s="1446">
        <v>17784.276419920512</v>
      </c>
      <c r="I18" s="1446">
        <v>2170.6594328236256</v>
      </c>
      <c r="J18" s="1445">
        <v>1316.8800125930354</v>
      </c>
      <c r="K18" s="1446">
        <v>754.59398919997318</v>
      </c>
      <c r="L18" s="1446">
        <v>3946.7296395681483</v>
      </c>
      <c r="M18" s="1446">
        <v>317.25815851613697</v>
      </c>
      <c r="N18" s="1446">
        <v>8506.2012327009215</v>
      </c>
      <c r="O18" s="1446">
        <v>26290.47765262143</v>
      </c>
      <c r="P18" s="1447" t="s">
        <v>587</v>
      </c>
      <c r="Q18" s="408">
        <v>-9.9999999963529262E-3</v>
      </c>
      <c r="R18" s="408">
        <v>8.0000000001291482E-2</v>
      </c>
      <c r="S18" s="408">
        <v>0</v>
      </c>
    </row>
    <row r="19" spans="1:19" s="432" customFormat="1" ht="14.25" customHeight="1">
      <c r="A19" s="377">
        <v>2017</v>
      </c>
      <c r="B19" s="1350"/>
      <c r="C19" s="1445">
        <v>2782.4644292720213</v>
      </c>
      <c r="D19" s="1445">
        <v>10523.743100082333</v>
      </c>
      <c r="E19" s="1446">
        <v>1449.1910483419003</v>
      </c>
      <c r="F19" s="1446">
        <v>3422.8719105847936</v>
      </c>
      <c r="G19" s="1446">
        <v>684.43174972046609</v>
      </c>
      <c r="H19" s="1446">
        <v>18862.702238001511</v>
      </c>
      <c r="I19" s="1446">
        <v>2189.6096609167271</v>
      </c>
      <c r="J19" s="1445">
        <v>1567.0330521168528</v>
      </c>
      <c r="K19" s="1446">
        <v>408.67949108830442</v>
      </c>
      <c r="L19" s="1446">
        <v>3433.0369736222387</v>
      </c>
      <c r="M19" s="1446">
        <v>284.45918301779483</v>
      </c>
      <c r="N19" s="1446">
        <v>7882.8183607619176</v>
      </c>
      <c r="O19" s="1446">
        <v>26745.520598763429</v>
      </c>
      <c r="P19" s="1447" t="s">
        <v>587</v>
      </c>
      <c r="Q19" s="408">
        <v>-3.637978807091713E-12</v>
      </c>
      <c r="R19" s="408">
        <v>0</v>
      </c>
      <c r="S19" s="408">
        <v>0</v>
      </c>
    </row>
    <row r="20" spans="1:19" s="408" customFormat="1" ht="14.25" customHeight="1">
      <c r="A20" s="898">
        <v>2018</v>
      </c>
      <c r="B20" s="899"/>
      <c r="C20" s="900">
        <v>3298.3922684051067</v>
      </c>
      <c r="D20" s="900">
        <v>10658.32677088996</v>
      </c>
      <c r="E20" s="746">
        <v>1457.8572165731014</v>
      </c>
      <c r="F20" s="746">
        <v>3287.5838046594868</v>
      </c>
      <c r="G20" s="746">
        <v>917.54257493251066</v>
      </c>
      <c r="H20" s="746">
        <v>19619.722635460166</v>
      </c>
      <c r="I20" s="746">
        <v>2411.7194159203059</v>
      </c>
      <c r="J20" s="900">
        <v>1877.0206727024197</v>
      </c>
      <c r="K20" s="746">
        <v>368.46042397555516</v>
      </c>
      <c r="L20" s="746">
        <v>3356.4228835296044</v>
      </c>
      <c r="M20" s="746">
        <v>294.87963241310479</v>
      </c>
      <c r="N20" s="746">
        <v>8308.4730285409896</v>
      </c>
      <c r="O20" s="746">
        <v>27928.195664001156</v>
      </c>
      <c r="P20" s="901" t="s">
        <v>587</v>
      </c>
      <c r="Q20" s="408">
        <v>2.0000000000663931E-2</v>
      </c>
      <c r="R20" s="408">
        <v>-3.0000000000995897E-2</v>
      </c>
      <c r="S20" s="408">
        <v>0</v>
      </c>
    </row>
    <row r="21" spans="1:19" s="408" customFormat="1" ht="14.25" customHeight="1">
      <c r="A21" s="898">
        <v>2019</v>
      </c>
      <c r="B21" s="899"/>
      <c r="C21" s="900">
        <v>2648.1251509171325</v>
      </c>
      <c r="D21" s="900">
        <v>12215.44044754835</v>
      </c>
      <c r="E21" s="746">
        <v>1465.4896821406587</v>
      </c>
      <c r="F21" s="746">
        <v>3528.6022478184514</v>
      </c>
      <c r="G21" s="746">
        <v>1091.1179279307084</v>
      </c>
      <c r="H21" s="746">
        <v>20948.745456355307</v>
      </c>
      <c r="I21" s="746">
        <v>5246.9232433291145</v>
      </c>
      <c r="J21" s="900">
        <v>1981.6908049802964</v>
      </c>
      <c r="K21" s="746">
        <v>471.99059004027674</v>
      </c>
      <c r="L21" s="746">
        <v>3197.5152318289965</v>
      </c>
      <c r="M21" s="746">
        <v>235.7177895254012</v>
      </c>
      <c r="N21" s="746">
        <v>11133.887659704085</v>
      </c>
      <c r="O21" s="746">
        <v>32082.633116059391</v>
      </c>
      <c r="P21" s="901" t="s">
        <v>587</v>
      </c>
      <c r="Q21" s="408">
        <v>-2.9999999991105142E-2</v>
      </c>
      <c r="R21" s="408">
        <v>4.9999999999783995E-2</v>
      </c>
      <c r="S21" s="408">
        <v>0</v>
      </c>
    </row>
    <row r="22" spans="1:19" s="408" customFormat="1" ht="14.25" customHeight="1">
      <c r="A22" s="1099">
        <v>2020</v>
      </c>
      <c r="B22" s="1448"/>
      <c r="C22" s="1449">
        <v>2816.7169051047181</v>
      </c>
      <c r="D22" s="1449">
        <v>13113.569616804331</v>
      </c>
      <c r="E22" s="1450">
        <v>1172.6932473231223</v>
      </c>
      <c r="F22" s="1450">
        <v>2941.6005236347742</v>
      </c>
      <c r="G22" s="1450">
        <v>1308.0551920424421</v>
      </c>
      <c r="H22" s="1450">
        <v>21352.655484909385</v>
      </c>
      <c r="I22" s="1450">
        <v>4024.0438308358389</v>
      </c>
      <c r="J22" s="1449">
        <v>2604.4013560606354</v>
      </c>
      <c r="K22" s="1450">
        <v>604.85678452347008</v>
      </c>
      <c r="L22" s="1450">
        <v>2718.0570703134777</v>
      </c>
      <c r="M22" s="1450">
        <v>307.3380540978518</v>
      </c>
      <c r="N22" s="1450">
        <v>10258.677095831274</v>
      </c>
      <c r="O22" s="1450">
        <v>31611.382580740654</v>
      </c>
      <c r="P22" s="1451" t="s">
        <v>587</v>
      </c>
      <c r="Q22" s="408">
        <v>1.9999999998390194E-2</v>
      </c>
      <c r="R22" s="408">
        <v>-2.0000000000322871E-2</v>
      </c>
      <c r="S22" s="408">
        <v>4.9999999995634425E-2</v>
      </c>
    </row>
    <row r="23" spans="1:19" s="408" customFormat="1" ht="20.25" customHeight="1">
      <c r="A23" s="898">
        <v>2019</v>
      </c>
      <c r="B23" s="899" t="s">
        <v>216</v>
      </c>
      <c r="C23" s="900">
        <v>2563.345220610915</v>
      </c>
      <c r="D23" s="900">
        <v>11748.404333020724</v>
      </c>
      <c r="E23" s="746">
        <v>1507.2367467546837</v>
      </c>
      <c r="F23" s="746">
        <v>3463.2674679147522</v>
      </c>
      <c r="G23" s="746">
        <v>1021.4798869130075</v>
      </c>
      <c r="H23" s="746">
        <v>20303.733655214084</v>
      </c>
      <c r="I23" s="746">
        <v>5113.4842635398272</v>
      </c>
      <c r="J23" s="900">
        <v>1992.1324187442287</v>
      </c>
      <c r="K23" s="746">
        <v>460.56993740938668</v>
      </c>
      <c r="L23" s="746">
        <v>3171.027969064492</v>
      </c>
      <c r="M23" s="746">
        <v>237.19120954162463</v>
      </c>
      <c r="N23" s="746">
        <v>10974.40579829956</v>
      </c>
      <c r="O23" s="746">
        <v>31278.139453513646</v>
      </c>
      <c r="P23" s="901" t="s">
        <v>587</v>
      </c>
      <c r="Q23" s="408">
        <v>2.5011104298755527E-12</v>
      </c>
      <c r="R23" s="408">
        <v>9.0949470177292824E-13</v>
      </c>
      <c r="S23" s="408">
        <v>0</v>
      </c>
    </row>
    <row r="24" spans="1:19" s="408" customFormat="1" ht="14.25" customHeight="1">
      <c r="A24" s="898"/>
      <c r="B24" s="899" t="s">
        <v>217</v>
      </c>
      <c r="C24" s="900">
        <v>2648.1251509171325</v>
      </c>
      <c r="D24" s="900">
        <v>12215.44044754835</v>
      </c>
      <c r="E24" s="746">
        <v>1465.4896821406587</v>
      </c>
      <c r="F24" s="746">
        <v>3528.6022478184514</v>
      </c>
      <c r="G24" s="746">
        <v>1091.1179279307084</v>
      </c>
      <c r="H24" s="746">
        <v>20948.745456355307</v>
      </c>
      <c r="I24" s="746">
        <v>5246.9232433291145</v>
      </c>
      <c r="J24" s="900">
        <v>1981.6908049802964</v>
      </c>
      <c r="K24" s="746">
        <v>471.99059004027674</v>
      </c>
      <c r="L24" s="746">
        <v>3197.5152318289965</v>
      </c>
      <c r="M24" s="746">
        <v>235.7177895254012</v>
      </c>
      <c r="N24" s="746">
        <v>11133.887659704085</v>
      </c>
      <c r="O24" s="746">
        <v>32082.633116059391</v>
      </c>
      <c r="P24" s="901" t="s">
        <v>587</v>
      </c>
      <c r="Q24" s="408">
        <v>-2.9999999991105142E-2</v>
      </c>
      <c r="R24" s="408">
        <v>4.9999999999783995E-2</v>
      </c>
      <c r="S24" s="408">
        <v>0</v>
      </c>
    </row>
    <row r="25" spans="1:19" s="408" customFormat="1" ht="21" customHeight="1">
      <c r="A25" s="898">
        <v>2020</v>
      </c>
      <c r="B25" s="899" t="s">
        <v>214</v>
      </c>
      <c r="C25" s="900">
        <v>2668.2136709401416</v>
      </c>
      <c r="D25" s="900">
        <v>12341.843419121064</v>
      </c>
      <c r="E25" s="746">
        <v>1462.376088035468</v>
      </c>
      <c r="F25" s="746">
        <v>3322.0177099781185</v>
      </c>
      <c r="G25" s="746">
        <v>1305.0625094679358</v>
      </c>
      <c r="H25" s="746">
        <v>21099.478061522728</v>
      </c>
      <c r="I25" s="746">
        <v>5232.451894178751</v>
      </c>
      <c r="J25" s="900">
        <v>2421.8043944114415</v>
      </c>
      <c r="K25" s="746">
        <v>504.69809597601744</v>
      </c>
      <c r="L25" s="746">
        <v>3071.4125198328697</v>
      </c>
      <c r="M25" s="746">
        <v>205.91834531528846</v>
      </c>
      <c r="N25" s="746">
        <v>11436.285249714369</v>
      </c>
      <c r="O25" s="746">
        <v>32535.763311237097</v>
      </c>
      <c r="P25" s="901" t="s">
        <v>587</v>
      </c>
      <c r="Q25" s="408">
        <v>-3.5336019999249402E-2</v>
      </c>
      <c r="R25" s="408">
        <v>0</v>
      </c>
      <c r="S25" s="408">
        <v>0</v>
      </c>
    </row>
    <row r="26" spans="1:19" s="408" customFormat="1" ht="14.25" customHeight="1">
      <c r="A26" s="898"/>
      <c r="B26" s="899" t="s">
        <v>215</v>
      </c>
      <c r="C26" s="900">
        <v>2934.8420840069148</v>
      </c>
      <c r="D26" s="900">
        <v>12884.995691289831</v>
      </c>
      <c r="E26" s="746">
        <v>1181.7934452378784</v>
      </c>
      <c r="F26" s="746">
        <v>3024.1821525388777</v>
      </c>
      <c r="G26" s="746">
        <v>1529.5120468404466</v>
      </c>
      <c r="H26" s="746">
        <v>21555.325419913945</v>
      </c>
      <c r="I26" s="746">
        <v>4927.1574089926935</v>
      </c>
      <c r="J26" s="900">
        <v>2213.4301469911079</v>
      </c>
      <c r="K26" s="746">
        <v>622.69802664800659</v>
      </c>
      <c r="L26" s="746">
        <v>2879.9629753042173</v>
      </c>
      <c r="M26" s="746">
        <v>300.09019982333228</v>
      </c>
      <c r="N26" s="746">
        <v>10943.368757759357</v>
      </c>
      <c r="O26" s="746">
        <v>32498.664177673305</v>
      </c>
      <c r="P26" s="901" t="s">
        <v>587</v>
      </c>
      <c r="Q26" s="408">
        <v>-4.5474735088646412E-12</v>
      </c>
      <c r="R26" s="408">
        <v>2.9999999999574811E-2</v>
      </c>
      <c r="S26" s="408">
        <v>-2.9999999997016857E-2</v>
      </c>
    </row>
    <row r="27" spans="1:19" s="408" customFormat="1" ht="14.25" customHeight="1">
      <c r="A27" s="898"/>
      <c r="B27" s="899" t="s">
        <v>216</v>
      </c>
      <c r="C27" s="900">
        <v>2769.7298609277127</v>
      </c>
      <c r="D27" s="900">
        <v>12841.775144642472</v>
      </c>
      <c r="E27" s="746">
        <v>1172.2261514832023</v>
      </c>
      <c r="F27" s="746">
        <v>2852.6046664096111</v>
      </c>
      <c r="G27" s="746">
        <v>1499.7487566141601</v>
      </c>
      <c r="H27" s="746">
        <v>21136.014580077157</v>
      </c>
      <c r="I27" s="746">
        <v>4440.9260935370021</v>
      </c>
      <c r="J27" s="900">
        <v>2301.585060265782</v>
      </c>
      <c r="K27" s="746">
        <v>476.88735569164351</v>
      </c>
      <c r="L27" s="746">
        <v>2742.00039473585</v>
      </c>
      <c r="M27" s="746">
        <v>303.12124611804597</v>
      </c>
      <c r="N27" s="746">
        <v>10264.520150348324</v>
      </c>
      <c r="O27" s="746">
        <v>31400.534730425476</v>
      </c>
      <c r="P27" s="901" t="s">
        <v>587</v>
      </c>
      <c r="Q27" s="408">
        <v>-7.0000000001755325E-2</v>
      </c>
      <c r="R27" s="408">
        <v>6.8212102632969618E-13</v>
      </c>
      <c r="S27" s="408">
        <v>0</v>
      </c>
    </row>
    <row r="28" spans="1:19" s="408" customFormat="1" ht="14.25" customHeight="1">
      <c r="A28" s="898"/>
      <c r="B28" s="899" t="s">
        <v>217</v>
      </c>
      <c r="C28" s="900">
        <v>2816.7169051047181</v>
      </c>
      <c r="D28" s="900">
        <v>13113.569616804331</v>
      </c>
      <c r="E28" s="746">
        <v>1172.6932473231223</v>
      </c>
      <c r="F28" s="746">
        <v>2941.6005236347742</v>
      </c>
      <c r="G28" s="746">
        <v>1308.0551920424421</v>
      </c>
      <c r="H28" s="746">
        <v>21352.655484909385</v>
      </c>
      <c r="I28" s="746">
        <v>4024.0438308358389</v>
      </c>
      <c r="J28" s="900">
        <v>2604.4013560606354</v>
      </c>
      <c r="K28" s="746">
        <v>604.85678452347008</v>
      </c>
      <c r="L28" s="746">
        <v>2718.0570703134777</v>
      </c>
      <c r="M28" s="746">
        <v>307.3380540978518</v>
      </c>
      <c r="N28" s="746">
        <v>10258.677095831274</v>
      </c>
      <c r="O28" s="746">
        <v>31611.382580740654</v>
      </c>
      <c r="P28" s="901" t="s">
        <v>587</v>
      </c>
      <c r="Q28" s="408">
        <v>1.9999999998390194E-2</v>
      </c>
      <c r="R28" s="408">
        <v>-2.0000000000322871E-2</v>
      </c>
      <c r="S28" s="408">
        <v>4.9999999995634425E-2</v>
      </c>
    </row>
    <row r="29" spans="1:19" s="408" customFormat="1" ht="21" customHeight="1">
      <c r="A29" s="898">
        <v>2021</v>
      </c>
      <c r="B29" s="899" t="s">
        <v>214</v>
      </c>
      <c r="C29" s="900">
        <v>2690.4360039931971</v>
      </c>
      <c r="D29" s="900">
        <v>13402.337633545094</v>
      </c>
      <c r="E29" s="746">
        <v>1084.5772288657552</v>
      </c>
      <c r="F29" s="746">
        <v>2846.4766642585969</v>
      </c>
      <c r="G29" s="746">
        <v>1315.647113473311</v>
      </c>
      <c r="H29" s="746">
        <v>21339.444543575963</v>
      </c>
      <c r="I29" s="746">
        <v>4204.6924072477459</v>
      </c>
      <c r="J29" s="900">
        <v>2824.0847771915155</v>
      </c>
      <c r="K29" s="746">
        <v>582.16618532743371</v>
      </c>
      <c r="L29" s="746">
        <v>2175.128934980929</v>
      </c>
      <c r="M29" s="746">
        <v>332.95663917371053</v>
      </c>
      <c r="N29" s="746">
        <v>10119.058943921335</v>
      </c>
      <c r="O29" s="746">
        <v>31458.503487497292</v>
      </c>
      <c r="P29" s="901" t="s">
        <v>587</v>
      </c>
      <c r="Q29" s="408">
        <v>-3.0100559990842157E-2</v>
      </c>
      <c r="R29" s="408">
        <v>2.9999999999972715E-2</v>
      </c>
      <c r="S29" s="408">
        <v>0</v>
      </c>
    </row>
    <row r="30" spans="1:19" s="408" customFormat="1" ht="14.25" customHeight="1">
      <c r="A30" s="1099"/>
      <c r="B30" s="1448" t="s">
        <v>215</v>
      </c>
      <c r="C30" s="1449">
        <v>2553.1954449853392</v>
      </c>
      <c r="D30" s="1449">
        <v>14076.662275288218</v>
      </c>
      <c r="E30" s="1450">
        <v>1180.7232532110265</v>
      </c>
      <c r="F30" s="1450">
        <v>2919.5775794861852</v>
      </c>
      <c r="G30" s="1450">
        <v>1158.0582268209839</v>
      </c>
      <c r="H30" s="1450">
        <v>21888.266702931753</v>
      </c>
      <c r="I30" s="1450">
        <v>4297.1969746079021</v>
      </c>
      <c r="J30" s="1449">
        <v>3388.9200602653168</v>
      </c>
      <c r="K30" s="1450">
        <v>592.24442106689912</v>
      </c>
      <c r="L30" s="1450">
        <v>2149.0427294532856</v>
      </c>
      <c r="M30" s="1450">
        <v>297.37933816482632</v>
      </c>
      <c r="N30" s="1450">
        <v>10724.743523558231</v>
      </c>
      <c r="O30" s="1450">
        <v>32613.010226489983</v>
      </c>
      <c r="P30" s="1451" t="s">
        <v>587</v>
      </c>
      <c r="Q30" s="408">
        <v>4.992313999923681E-2</v>
      </c>
      <c r="R30" s="408">
        <v>-3.9999999999281499E-2</v>
      </c>
      <c r="S30" s="408">
        <v>0</v>
      </c>
    </row>
    <row r="31" spans="1:19" s="408" customFormat="1" ht="20.25" customHeight="1">
      <c r="A31" s="898">
        <v>2020</v>
      </c>
      <c r="B31" s="899" t="s">
        <v>394</v>
      </c>
      <c r="C31" s="900">
        <v>2884.0003931870178</v>
      </c>
      <c r="D31" s="900">
        <v>12879.641029105172</v>
      </c>
      <c r="E31" s="746">
        <v>1226.5121236010432</v>
      </c>
      <c r="F31" s="746">
        <v>3056.1693021133124</v>
      </c>
      <c r="G31" s="746">
        <v>1562.3935052076572</v>
      </c>
      <c r="H31" s="746">
        <v>21608.736353214204</v>
      </c>
      <c r="I31" s="746">
        <v>4955.6892728562125</v>
      </c>
      <c r="J31" s="900">
        <v>2339.5446397414739</v>
      </c>
      <c r="K31" s="746">
        <v>586.59218069826761</v>
      </c>
      <c r="L31" s="746">
        <v>2882.9784530246498</v>
      </c>
      <c r="M31" s="746">
        <v>299.54488075896222</v>
      </c>
      <c r="N31" s="746">
        <v>11064.329427079567</v>
      </c>
      <c r="O31" s="746">
        <v>32673.015780293768</v>
      </c>
      <c r="P31" s="901" t="s">
        <v>587</v>
      </c>
      <c r="Q31" s="408">
        <v>2.0000000002710294E-2</v>
      </c>
      <c r="R31" s="408">
        <v>-1.9999999998958629E-2</v>
      </c>
      <c r="S31" s="408">
        <v>-5.0000000002910383E-2</v>
      </c>
    </row>
    <row r="32" spans="1:19" s="408" customFormat="1" ht="14.25" customHeight="1">
      <c r="A32" s="1052"/>
      <c r="B32" s="899" t="s">
        <v>395</v>
      </c>
      <c r="C32" s="900">
        <v>2803.5746832186005</v>
      </c>
      <c r="D32" s="900">
        <v>12996.920114103095</v>
      </c>
      <c r="E32" s="746">
        <v>1183.3256219351674</v>
      </c>
      <c r="F32" s="746">
        <v>3052.1780384388744</v>
      </c>
      <c r="G32" s="746">
        <v>1546.8554781190096</v>
      </c>
      <c r="H32" s="746">
        <v>21582.853935814746</v>
      </c>
      <c r="I32" s="746">
        <v>4909.6438782244522</v>
      </c>
      <c r="J32" s="900">
        <v>2259.8743812853622</v>
      </c>
      <c r="K32" s="746">
        <v>615.01555185141001</v>
      </c>
      <c r="L32" s="746">
        <v>2884.0086375161945</v>
      </c>
      <c r="M32" s="746">
        <v>305.58720389301942</v>
      </c>
      <c r="N32" s="746">
        <v>10974.149652770438</v>
      </c>
      <c r="O32" s="746">
        <v>32557.003588585183</v>
      </c>
      <c r="P32" s="901" t="s">
        <v>587</v>
      </c>
      <c r="Q32" s="408">
        <v>-2.2737367544323206E-12</v>
      </c>
      <c r="R32" s="408">
        <v>2.0000000000266027E-2</v>
      </c>
      <c r="S32" s="408">
        <v>0</v>
      </c>
    </row>
    <row r="33" spans="1:19" s="408" customFormat="1" ht="14.25" customHeight="1">
      <c r="A33" s="1052"/>
      <c r="B33" s="899" t="s">
        <v>396</v>
      </c>
      <c r="C33" s="900">
        <v>2769.7298609277127</v>
      </c>
      <c r="D33" s="900">
        <v>12841.775144642472</v>
      </c>
      <c r="E33" s="746">
        <v>1172.2261514832023</v>
      </c>
      <c r="F33" s="746">
        <v>2852.6046664096111</v>
      </c>
      <c r="G33" s="746">
        <v>1499.7487566141601</v>
      </c>
      <c r="H33" s="746">
        <v>21136.014580077157</v>
      </c>
      <c r="I33" s="746">
        <v>4440.9260935370021</v>
      </c>
      <c r="J33" s="900">
        <v>2301.585060265782</v>
      </c>
      <c r="K33" s="746">
        <v>476.88735569164351</v>
      </c>
      <c r="L33" s="746">
        <v>2742.00039473585</v>
      </c>
      <c r="M33" s="746">
        <v>303.12124611804597</v>
      </c>
      <c r="N33" s="746">
        <v>10264.520150348324</v>
      </c>
      <c r="O33" s="746">
        <v>31400.534730425476</v>
      </c>
      <c r="P33" s="901" t="s">
        <v>587</v>
      </c>
      <c r="Q33" s="408">
        <v>-7.0000000001755325E-2</v>
      </c>
      <c r="R33" s="408">
        <v>6.8212102632969618E-13</v>
      </c>
      <c r="S33" s="408">
        <v>0</v>
      </c>
    </row>
    <row r="34" spans="1:19" s="408" customFormat="1" ht="14.25" customHeight="1">
      <c r="A34" s="1052"/>
      <c r="B34" s="899" t="s">
        <v>397</v>
      </c>
      <c r="C34" s="900">
        <v>2676.2057140019642</v>
      </c>
      <c r="D34" s="900">
        <v>12853.0606592063</v>
      </c>
      <c r="E34" s="746">
        <v>1135.6593555107818</v>
      </c>
      <c r="F34" s="746">
        <v>2863.3214852083543</v>
      </c>
      <c r="G34" s="746">
        <v>1590.0216242538932</v>
      </c>
      <c r="H34" s="746">
        <v>21118.258838181293</v>
      </c>
      <c r="I34" s="746">
        <v>4089.0609430341569</v>
      </c>
      <c r="J34" s="900">
        <v>2431.9637271287324</v>
      </c>
      <c r="K34" s="746">
        <v>600.02403561105211</v>
      </c>
      <c r="L34" s="746">
        <v>2749.3827850751481</v>
      </c>
      <c r="M34" s="746">
        <v>299.87815141571684</v>
      </c>
      <c r="N34" s="746">
        <v>10170.359642264804</v>
      </c>
      <c r="O34" s="746">
        <v>31288.688480446093</v>
      </c>
      <c r="P34" s="901" t="s">
        <v>587</v>
      </c>
      <c r="Q34" s="408">
        <v>-1.0000000000218279E-2</v>
      </c>
      <c r="R34" s="408">
        <v>4.9999999997339728E-2</v>
      </c>
      <c r="S34" s="408">
        <v>6.9999999996070983E-2</v>
      </c>
    </row>
    <row r="35" spans="1:19" s="408" customFormat="1" ht="14.25" customHeight="1">
      <c r="A35" s="1052"/>
      <c r="B35" s="899" t="s">
        <v>398</v>
      </c>
      <c r="C35" s="900">
        <v>2633.170611976303</v>
      </c>
      <c r="D35" s="900">
        <v>12943.957322055363</v>
      </c>
      <c r="E35" s="746">
        <v>1138.2192056780957</v>
      </c>
      <c r="F35" s="746">
        <v>2880.4580125283037</v>
      </c>
      <c r="G35" s="746">
        <v>1414.1070146147961</v>
      </c>
      <c r="H35" s="746">
        <v>21009.952166852858</v>
      </c>
      <c r="I35" s="746">
        <v>4064.6348693141013</v>
      </c>
      <c r="J35" s="900">
        <v>2483.3716250266571</v>
      </c>
      <c r="K35" s="746">
        <v>597.35691451786658</v>
      </c>
      <c r="L35" s="746">
        <v>2752.8104311624693</v>
      </c>
      <c r="M35" s="746">
        <v>309.66213180181256</v>
      </c>
      <c r="N35" s="746">
        <v>10207.855971822906</v>
      </c>
      <c r="O35" s="746">
        <v>31217.858138675769</v>
      </c>
      <c r="P35" s="901" t="s">
        <v>587</v>
      </c>
      <c r="Q35" s="408">
        <v>3.9999999995188773E-2</v>
      </c>
      <c r="R35" s="408">
        <v>1.999999999981128E-2</v>
      </c>
      <c r="S35" s="408">
        <v>5.0000000004729372E-2</v>
      </c>
    </row>
    <row r="36" spans="1:19" s="408" customFormat="1" ht="14.25" customHeight="1">
      <c r="A36" s="1052"/>
      <c r="B36" s="899" t="s">
        <v>399</v>
      </c>
      <c r="C36" s="900">
        <v>2816.7169051047181</v>
      </c>
      <c r="D36" s="900">
        <v>13113.569616804331</v>
      </c>
      <c r="E36" s="746">
        <v>1172.6932473231223</v>
      </c>
      <c r="F36" s="746">
        <v>2941.6005236347742</v>
      </c>
      <c r="G36" s="746">
        <v>1308.0551920424421</v>
      </c>
      <c r="H36" s="746">
        <v>21352.655484909385</v>
      </c>
      <c r="I36" s="746">
        <v>4024.0438308358389</v>
      </c>
      <c r="J36" s="900">
        <v>2604.4013560606354</v>
      </c>
      <c r="K36" s="746">
        <v>604.85678452347008</v>
      </c>
      <c r="L36" s="746">
        <v>2718.0570703134777</v>
      </c>
      <c r="M36" s="746">
        <v>307.3380540978518</v>
      </c>
      <c r="N36" s="746">
        <v>10258.677095831274</v>
      </c>
      <c r="O36" s="746">
        <v>31611.382580740654</v>
      </c>
      <c r="P36" s="901" t="s">
        <v>587</v>
      </c>
      <c r="Q36" s="408">
        <v>1.9999999998390194E-2</v>
      </c>
      <c r="R36" s="408">
        <v>-2.0000000000322871E-2</v>
      </c>
      <c r="S36" s="408">
        <v>4.9999999995634425E-2</v>
      </c>
    </row>
    <row r="37" spans="1:19" s="408" customFormat="1" ht="20.25" customHeight="1">
      <c r="A37" s="1052">
        <v>2021</v>
      </c>
      <c r="B37" s="899" t="s">
        <v>400</v>
      </c>
      <c r="C37" s="900">
        <v>2587.9068269227282</v>
      </c>
      <c r="D37" s="900">
        <v>13242.66500302384</v>
      </c>
      <c r="E37" s="746">
        <v>1035.6087402172977</v>
      </c>
      <c r="F37" s="746">
        <v>2896.9932327746014</v>
      </c>
      <c r="G37" s="746">
        <v>1207.9738611613616</v>
      </c>
      <c r="H37" s="746">
        <v>20971.157664099828</v>
      </c>
      <c r="I37" s="746">
        <v>3784.8604520818162</v>
      </c>
      <c r="J37" s="900">
        <v>2732.0523871442147</v>
      </c>
      <c r="K37" s="746">
        <v>688.02722605677013</v>
      </c>
      <c r="L37" s="746">
        <v>2176.4040399110036</v>
      </c>
      <c r="M37" s="746">
        <v>343.36175933669955</v>
      </c>
      <c r="N37" s="746">
        <v>9724.7558645305053</v>
      </c>
      <c r="O37" s="746">
        <v>30695.95352863034</v>
      </c>
      <c r="P37" s="901" t="s">
        <v>587</v>
      </c>
      <c r="Q37" s="408">
        <v>9.999999999308784E-3</v>
      </c>
      <c r="R37" s="408">
        <v>5.0000000001375611E-2</v>
      </c>
      <c r="S37" s="408">
        <v>4.0000000006330083E-2</v>
      </c>
    </row>
    <row r="38" spans="1:19" s="408" customFormat="1" ht="14.25" customHeight="1">
      <c r="A38" s="1052"/>
      <c r="B38" s="899" t="s">
        <v>401</v>
      </c>
      <c r="C38" s="900">
        <v>2591.6974856707002</v>
      </c>
      <c r="D38" s="900">
        <v>13463.912756826201</v>
      </c>
      <c r="E38" s="746">
        <v>1101.9942467534681</v>
      </c>
      <c r="F38" s="746">
        <v>2849.142768546682</v>
      </c>
      <c r="G38" s="746">
        <v>1172.0556661069586</v>
      </c>
      <c r="H38" s="746">
        <v>21178.802923904012</v>
      </c>
      <c r="I38" s="746">
        <v>4011.8253146581301</v>
      </c>
      <c r="J38" s="900">
        <v>2795.3233344135415</v>
      </c>
      <c r="K38" s="746">
        <v>628.57508360958718</v>
      </c>
      <c r="L38" s="746">
        <v>2174.2727582383322</v>
      </c>
      <c r="M38" s="746">
        <v>343.7036218636826</v>
      </c>
      <c r="N38" s="746">
        <v>9953.7001127832737</v>
      </c>
      <c r="O38" s="746">
        <v>31132.503036687289</v>
      </c>
      <c r="P38" s="901" t="s">
        <v>587</v>
      </c>
      <c r="Q38" s="408">
        <v>0</v>
      </c>
      <c r="R38" s="408">
        <v>0</v>
      </c>
      <c r="S38" s="408">
        <v>0</v>
      </c>
    </row>
    <row r="39" spans="1:19" s="408" customFormat="1" ht="14.25" customHeight="1">
      <c r="A39" s="1052"/>
      <c r="B39" s="899" t="s">
        <v>390</v>
      </c>
      <c r="C39" s="900">
        <v>2690.4360039931971</v>
      </c>
      <c r="D39" s="900">
        <v>13402.337633545094</v>
      </c>
      <c r="E39" s="746">
        <v>1084.5772288657552</v>
      </c>
      <c r="F39" s="746">
        <v>2846.4766642585969</v>
      </c>
      <c r="G39" s="746">
        <v>1315.647113473311</v>
      </c>
      <c r="H39" s="746">
        <v>21339.444543575963</v>
      </c>
      <c r="I39" s="746">
        <v>4204.6924072477459</v>
      </c>
      <c r="J39" s="900">
        <v>2824.0847771915155</v>
      </c>
      <c r="K39" s="746">
        <v>582.16618532743371</v>
      </c>
      <c r="L39" s="746">
        <v>2175.128934980929</v>
      </c>
      <c r="M39" s="746">
        <v>332.95663917371053</v>
      </c>
      <c r="N39" s="746">
        <v>10119.058943921335</v>
      </c>
      <c r="O39" s="746">
        <v>31458.503487497292</v>
      </c>
      <c r="P39" s="901" t="s">
        <v>587</v>
      </c>
      <c r="Q39" s="408">
        <v>-3.0100559990842157E-2</v>
      </c>
      <c r="R39" s="408">
        <v>2.9999999999972715E-2</v>
      </c>
      <c r="S39" s="408">
        <v>0</v>
      </c>
    </row>
    <row r="40" spans="1:19" s="408" customFormat="1" ht="14.25" customHeight="1">
      <c r="A40" s="1052"/>
      <c r="B40" s="899" t="s">
        <v>391</v>
      </c>
      <c r="C40" s="900">
        <v>2465.4843387211545</v>
      </c>
      <c r="D40" s="900">
        <v>13404.137166419809</v>
      </c>
      <c r="E40" s="746">
        <v>1122.582042947432</v>
      </c>
      <c r="F40" s="746">
        <v>2716.2726918241501</v>
      </c>
      <c r="G40" s="746">
        <v>1432.6147014194953</v>
      </c>
      <c r="H40" s="746">
        <v>21141.090941332041</v>
      </c>
      <c r="I40" s="746">
        <v>4329.6001361332073</v>
      </c>
      <c r="J40" s="900">
        <v>3203.0002932308612</v>
      </c>
      <c r="K40" s="746">
        <v>668.26519493446551</v>
      </c>
      <c r="L40" s="746">
        <v>2141.0395313464664</v>
      </c>
      <c r="M40" s="746">
        <v>331.7585890494305</v>
      </c>
      <c r="N40" s="746">
        <v>10673.663744694431</v>
      </c>
      <c r="O40" s="746">
        <v>31814.75468602647</v>
      </c>
      <c r="P40" s="901" t="s">
        <v>587</v>
      </c>
      <c r="Q40" s="408">
        <v>0</v>
      </c>
      <c r="R40" s="408">
        <v>5.6843418860808015E-13</v>
      </c>
      <c r="S40" s="408">
        <v>0</v>
      </c>
    </row>
    <row r="41" spans="1:19" s="408" customFormat="1" ht="14.25" customHeight="1">
      <c r="A41" s="1052"/>
      <c r="B41" s="899" t="s">
        <v>392</v>
      </c>
      <c r="C41" s="900">
        <v>2461.5043013691538</v>
      </c>
      <c r="D41" s="900">
        <v>13693.935722153066</v>
      </c>
      <c r="E41" s="746">
        <v>1186.2127540394069</v>
      </c>
      <c r="F41" s="746">
        <v>2750.9134078389361</v>
      </c>
      <c r="G41" s="746">
        <v>1263.6579617993486</v>
      </c>
      <c r="H41" s="746">
        <v>21356.204147199915</v>
      </c>
      <c r="I41" s="746">
        <v>4232.1232443067183</v>
      </c>
      <c r="J41" s="900">
        <v>3177.296382036805</v>
      </c>
      <c r="K41" s="746">
        <v>634.52671520216722</v>
      </c>
      <c r="L41" s="746">
        <v>2147.2292286083807</v>
      </c>
      <c r="M41" s="746">
        <v>312.06509413982849</v>
      </c>
      <c r="N41" s="746">
        <v>10503.2406642939</v>
      </c>
      <c r="O41" s="746">
        <v>31859.444811493813</v>
      </c>
      <c r="P41" s="901" t="s">
        <v>587</v>
      </c>
      <c r="Q41" s="408">
        <v>-1.9999999997025952E-2</v>
      </c>
      <c r="R41" s="408">
        <v>9.0949470177292824E-13</v>
      </c>
      <c r="S41" s="408">
        <v>0</v>
      </c>
    </row>
    <row r="42" spans="1:19" s="408" customFormat="1" ht="14.25" customHeight="1">
      <c r="A42" s="1052"/>
      <c r="B42" s="899" t="s">
        <v>393</v>
      </c>
      <c r="C42" s="900">
        <v>2553.1954449853392</v>
      </c>
      <c r="D42" s="900">
        <v>14076.662275288218</v>
      </c>
      <c r="E42" s="746">
        <v>1180.7232532110265</v>
      </c>
      <c r="F42" s="746">
        <v>2919.5775794861852</v>
      </c>
      <c r="G42" s="746">
        <v>1158.0582268209839</v>
      </c>
      <c r="H42" s="746">
        <v>21888.266702931753</v>
      </c>
      <c r="I42" s="746">
        <v>4297.1969746079021</v>
      </c>
      <c r="J42" s="900">
        <v>3388.9200602653168</v>
      </c>
      <c r="K42" s="746">
        <v>592.24442106689912</v>
      </c>
      <c r="L42" s="746">
        <v>2149.0427294532856</v>
      </c>
      <c r="M42" s="746">
        <v>297.37933816482632</v>
      </c>
      <c r="N42" s="746">
        <v>10724.743523558231</v>
      </c>
      <c r="O42" s="746">
        <v>32613.010226489983</v>
      </c>
      <c r="P42" s="901" t="s">
        <v>587</v>
      </c>
      <c r="Q42" s="408">
        <v>4.992313999923681E-2</v>
      </c>
      <c r="R42" s="408">
        <v>-3.9999999999281499E-2</v>
      </c>
      <c r="S42" s="408">
        <v>0</v>
      </c>
    </row>
    <row r="43" spans="1:19" s="408" customFormat="1" ht="14.25" customHeight="1">
      <c r="A43" s="1052"/>
      <c r="B43" s="899" t="s">
        <v>394</v>
      </c>
      <c r="C43" s="900">
        <v>2392.4794388804312</v>
      </c>
      <c r="D43" s="900">
        <v>13810.913402496299</v>
      </c>
      <c r="E43" s="746">
        <v>1278.8845060857288</v>
      </c>
      <c r="F43" s="746">
        <v>2859.4436330215663</v>
      </c>
      <c r="G43" s="746">
        <v>1139.2103651232253</v>
      </c>
      <c r="H43" s="746">
        <v>21480.931345607249</v>
      </c>
      <c r="I43" s="746">
        <v>4222.38640661729</v>
      </c>
      <c r="J43" s="900">
        <v>3261.6243974412541</v>
      </c>
      <c r="K43" s="746">
        <v>642.27108729667884</v>
      </c>
      <c r="L43" s="746">
        <v>2151.0735792434002</v>
      </c>
      <c r="M43" s="746">
        <v>299.54566104221516</v>
      </c>
      <c r="N43" s="746">
        <v>10576.90113164084</v>
      </c>
      <c r="O43" s="746">
        <v>32057.832477248092</v>
      </c>
      <c r="P43" s="901" t="s">
        <v>587</v>
      </c>
      <c r="Q43" s="408">
        <v>0</v>
      </c>
      <c r="R43" s="408">
        <v>1.4210854715202004E-12</v>
      </c>
      <c r="S43" s="408">
        <v>0</v>
      </c>
    </row>
    <row r="44" spans="1:19" ht="19.5" customHeight="1">
      <c r="A44" s="402" t="s">
        <v>929</v>
      </c>
      <c r="B44" s="233"/>
      <c r="C44" s="233"/>
      <c r="D44" s="233"/>
      <c r="E44" s="233"/>
      <c r="F44" s="233"/>
      <c r="G44" s="233"/>
      <c r="H44" s="233"/>
      <c r="I44" s="233"/>
      <c r="J44" s="233"/>
      <c r="K44" s="233"/>
      <c r="L44" s="233"/>
      <c r="M44" s="233"/>
      <c r="N44" s="233"/>
      <c r="O44" s="861"/>
      <c r="P44" s="861" t="s">
        <v>930</v>
      </c>
    </row>
    <row r="45" spans="1:19" ht="14.25">
      <c r="A45" s="403" t="s">
        <v>931</v>
      </c>
      <c r="I45" s="28"/>
      <c r="J45" s="924"/>
      <c r="K45" s="28"/>
      <c r="O45" s="878"/>
      <c r="P45" s="878" t="s">
        <v>932</v>
      </c>
    </row>
    <row r="46" spans="1:19">
      <c r="A46" s="404" t="s">
        <v>933</v>
      </c>
      <c r="O46" s="878"/>
      <c r="P46" s="878" t="s">
        <v>934</v>
      </c>
    </row>
    <row r="48" spans="1:19">
      <c r="A48" s="405" t="s">
        <v>972</v>
      </c>
      <c r="B48" s="3"/>
      <c r="C48" s="3"/>
      <c r="D48" s="3"/>
      <c r="E48" s="3"/>
      <c r="F48" s="3"/>
      <c r="G48" s="3"/>
      <c r="H48" s="3"/>
      <c r="I48" s="3"/>
      <c r="J48" s="3"/>
      <c r="K48" s="3"/>
      <c r="L48" s="3"/>
      <c r="M48" s="3"/>
      <c r="N48" s="3"/>
      <c r="O48" s="3"/>
      <c r="P48" s="3"/>
    </row>
  </sheetData>
  <phoneticPr fontId="30" type="noConversion"/>
  <printOptions horizontalCentered="1" verticalCentered="1"/>
  <pageMargins left="0" right="0" top="0" bottom="0" header="0.5" footer="0.5"/>
  <pageSetup paperSize="9" scale="73" orientation="landscape" horizontalDpi="300" verticalDpi="3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6"/>
  <dimension ref="A1:U47"/>
  <sheetViews>
    <sheetView zoomScale="85" zoomScaleNormal="85" workbookViewId="0">
      <pane ySplit="12" topLeftCell="A37" activePane="bottomLeft" state="frozen"/>
      <selection activeCell="B4" sqref="B4"/>
      <selection pane="bottomLeft" activeCell="B4" sqref="B4"/>
    </sheetView>
  </sheetViews>
  <sheetFormatPr defaultColWidth="9.140625" defaultRowHeight="12.75"/>
  <cols>
    <col min="1" max="2" width="9.7109375" style="403" customWidth="1"/>
    <col min="3" max="3" width="12.7109375" style="403" customWidth="1"/>
    <col min="4" max="4" width="10.28515625" style="403" customWidth="1"/>
    <col min="5" max="5" width="12.7109375" style="403" customWidth="1"/>
    <col min="6" max="6" width="11.7109375" style="403" customWidth="1"/>
    <col min="7" max="8" width="10.7109375" style="403" customWidth="1"/>
    <col min="9" max="9" width="10.28515625" style="403" customWidth="1"/>
    <col min="10" max="10" width="11.85546875" style="403" customWidth="1"/>
    <col min="11" max="11" width="12.7109375" style="403" customWidth="1"/>
    <col min="12" max="12" width="10.28515625" style="403" customWidth="1"/>
    <col min="13" max="13" width="12.7109375" style="403" customWidth="1"/>
    <col min="14" max="14" width="11.7109375" style="403" customWidth="1"/>
    <col min="15" max="16" width="10.7109375" style="403" customWidth="1"/>
    <col min="17" max="17" width="10.28515625" style="403" customWidth="1"/>
    <col min="18" max="18" width="8.28515625" style="403" customWidth="1"/>
    <col min="19" max="16384" width="9.140625" style="403"/>
  </cols>
  <sheetData>
    <row r="1" spans="1:21" ht="18">
      <c r="A1" s="294" t="s">
        <v>1656</v>
      </c>
      <c r="B1" s="1421"/>
      <c r="C1" s="1421"/>
      <c r="D1" s="1421"/>
      <c r="E1" s="1421"/>
      <c r="F1" s="1421"/>
      <c r="G1" s="1421"/>
      <c r="H1" s="1421"/>
      <c r="I1" s="1421"/>
      <c r="J1" s="1421"/>
      <c r="K1" s="1421"/>
      <c r="L1" s="1421"/>
      <c r="M1" s="1421"/>
      <c r="N1" s="1421"/>
      <c r="O1" s="1421"/>
      <c r="P1" s="1421"/>
      <c r="Q1" s="1421"/>
    </row>
    <row r="2" spans="1:21" ht="18">
      <c r="A2" s="1433" t="s">
        <v>973</v>
      </c>
      <c r="B2" s="1421"/>
      <c r="C2" s="1421"/>
      <c r="D2" s="1421"/>
      <c r="E2" s="1421"/>
      <c r="F2" s="1421"/>
      <c r="G2" s="1421"/>
      <c r="H2" s="1421"/>
      <c r="I2" s="1421"/>
      <c r="J2" s="1421"/>
      <c r="K2" s="1421"/>
      <c r="L2" s="1421"/>
      <c r="M2" s="1421"/>
      <c r="N2" s="1421"/>
      <c r="O2" s="1421"/>
      <c r="P2" s="1421"/>
      <c r="Q2" s="1421"/>
    </row>
    <row r="3" spans="1:21" ht="18">
      <c r="A3" s="1422" t="s">
        <v>974</v>
      </c>
      <c r="B3" s="1421"/>
      <c r="C3" s="1421"/>
      <c r="D3" s="1421"/>
      <c r="E3" s="1421"/>
      <c r="F3" s="1421"/>
      <c r="G3" s="1421"/>
      <c r="H3" s="1421"/>
      <c r="I3" s="1421"/>
      <c r="J3" s="1421"/>
      <c r="K3" s="1421"/>
      <c r="L3" s="1421"/>
      <c r="M3" s="1421"/>
      <c r="N3" s="1421"/>
      <c r="O3" s="1194"/>
      <c r="P3" s="1421"/>
      <c r="Q3" s="1421"/>
    </row>
    <row r="4" spans="1:21" s="324" customFormat="1" ht="14.25">
      <c r="A4" s="324" t="s">
        <v>705</v>
      </c>
      <c r="B4" s="1423"/>
      <c r="Q4" s="1424" t="s">
        <v>706</v>
      </c>
    </row>
    <row r="5" spans="1:21" s="324" customFormat="1" ht="14.25" hidden="1">
      <c r="B5" s="1423"/>
      <c r="Q5" s="1424"/>
    </row>
    <row r="6" spans="1:21" s="324" customFormat="1" ht="14.25" hidden="1">
      <c r="B6" s="1423"/>
      <c r="Q6" s="1424"/>
    </row>
    <row r="7" spans="1:21" s="324" customFormat="1" ht="14.25" hidden="1">
      <c r="B7" s="1423"/>
      <c r="Q7" s="1424"/>
    </row>
    <row r="8" spans="1:21" s="169" customFormat="1" ht="23.85" customHeight="1">
      <c r="A8" s="180"/>
      <c r="B8" s="167"/>
      <c r="C8" s="383" t="s">
        <v>348</v>
      </c>
      <c r="D8" s="185"/>
      <c r="E8" s="193"/>
      <c r="F8" s="193"/>
      <c r="G8" s="193"/>
      <c r="H8" s="168"/>
      <c r="I8" s="384" t="s">
        <v>349</v>
      </c>
      <c r="J8" s="385"/>
      <c r="K8" s="383" t="s">
        <v>350</v>
      </c>
      <c r="L8" s="185"/>
      <c r="M8" s="193"/>
      <c r="N8" s="193"/>
      <c r="O8" s="193"/>
      <c r="P8" s="168"/>
      <c r="Q8" s="386" t="s">
        <v>351</v>
      </c>
    </row>
    <row r="9" spans="1:21" s="189" customFormat="1" ht="18" customHeight="1">
      <c r="A9" s="186"/>
      <c r="B9" s="187"/>
      <c r="C9" s="204" t="s">
        <v>726</v>
      </c>
      <c r="D9" s="194" t="s">
        <v>838</v>
      </c>
      <c r="E9" s="188" t="s">
        <v>839</v>
      </c>
      <c r="F9" s="175"/>
      <c r="G9" s="188" t="s">
        <v>840</v>
      </c>
      <c r="H9" s="175"/>
      <c r="I9" s="188"/>
      <c r="J9" s="206"/>
      <c r="K9" s="194" t="s">
        <v>726</v>
      </c>
      <c r="L9" s="194" t="s">
        <v>838</v>
      </c>
      <c r="M9" s="188" t="s">
        <v>839</v>
      </c>
      <c r="N9" s="175"/>
      <c r="O9" s="188" t="s">
        <v>840</v>
      </c>
      <c r="P9" s="175"/>
      <c r="Q9" s="188"/>
    </row>
    <row r="10" spans="1:21" s="189" customFormat="1" ht="18" customHeight="1">
      <c r="A10" s="171" t="s">
        <v>356</v>
      </c>
      <c r="B10" s="174"/>
      <c r="C10" s="194" t="s">
        <v>841</v>
      </c>
      <c r="D10" s="194" t="s">
        <v>842</v>
      </c>
      <c r="E10" s="188" t="s">
        <v>463</v>
      </c>
      <c r="F10" s="170" t="s">
        <v>843</v>
      </c>
      <c r="G10" s="188" t="s">
        <v>844</v>
      </c>
      <c r="H10" s="188" t="s">
        <v>845</v>
      </c>
      <c r="I10" s="188" t="s">
        <v>369</v>
      </c>
      <c r="J10" s="206" t="s">
        <v>359</v>
      </c>
      <c r="K10" s="194" t="s">
        <v>841</v>
      </c>
      <c r="L10" s="194" t="s">
        <v>842</v>
      </c>
      <c r="M10" s="188" t="s">
        <v>463</v>
      </c>
      <c r="N10" s="170" t="s">
        <v>843</v>
      </c>
      <c r="O10" s="188" t="s">
        <v>844</v>
      </c>
      <c r="P10" s="188" t="s">
        <v>845</v>
      </c>
      <c r="Q10" s="188" t="s">
        <v>369</v>
      </c>
    </row>
    <row r="11" spans="1:21" s="173" customFormat="1" ht="18" customHeight="1">
      <c r="A11" s="190" t="s">
        <v>364</v>
      </c>
      <c r="B11" s="174"/>
      <c r="C11" s="271" t="s">
        <v>846</v>
      </c>
      <c r="D11" s="273" t="s">
        <v>847</v>
      </c>
      <c r="E11" s="274" t="s">
        <v>848</v>
      </c>
      <c r="F11" s="275" t="s">
        <v>849</v>
      </c>
      <c r="G11" s="275" t="s">
        <v>850</v>
      </c>
      <c r="H11" s="275" t="s">
        <v>851</v>
      </c>
      <c r="I11" s="275" t="s">
        <v>377</v>
      </c>
      <c r="J11" s="276" t="s">
        <v>370</v>
      </c>
      <c r="K11" s="271" t="s">
        <v>846</v>
      </c>
      <c r="L11" s="273" t="s">
        <v>847</v>
      </c>
      <c r="M11" s="277" t="s">
        <v>848</v>
      </c>
      <c r="N11" s="275" t="s">
        <v>849</v>
      </c>
      <c r="O11" s="275" t="s">
        <v>850</v>
      </c>
      <c r="P11" s="275" t="s">
        <v>851</v>
      </c>
      <c r="Q11" s="275" t="s">
        <v>377</v>
      </c>
    </row>
    <row r="12" spans="1:21" s="173" customFormat="1" ht="18" customHeight="1">
      <c r="A12" s="191"/>
      <c r="B12" s="179"/>
      <c r="C12" s="272" t="s">
        <v>852</v>
      </c>
      <c r="D12" s="272"/>
      <c r="E12" s="278" t="s">
        <v>853</v>
      </c>
      <c r="F12" s="279" t="s">
        <v>739</v>
      </c>
      <c r="G12" s="279" t="s">
        <v>854</v>
      </c>
      <c r="H12" s="279"/>
      <c r="I12" s="279"/>
      <c r="J12" s="280"/>
      <c r="K12" s="272" t="s">
        <v>852</v>
      </c>
      <c r="L12" s="272"/>
      <c r="M12" s="279" t="s">
        <v>853</v>
      </c>
      <c r="N12" s="279" t="s">
        <v>739</v>
      </c>
      <c r="O12" s="279" t="s">
        <v>854</v>
      </c>
      <c r="P12" s="279"/>
      <c r="Q12" s="279"/>
    </row>
    <row r="13" spans="1:21" s="192" customFormat="1" ht="27" customHeight="1">
      <c r="A13" s="895">
        <v>2011</v>
      </c>
      <c r="B13" s="896"/>
      <c r="C13" s="409">
        <v>12646.456038673878</v>
      </c>
      <c r="D13" s="409">
        <v>3468.0089633822545</v>
      </c>
      <c r="E13" s="410">
        <v>1152.3971018366078</v>
      </c>
      <c r="F13" s="410">
        <v>4470.0322184281804</v>
      </c>
      <c r="G13" s="410">
        <v>2200.610134446576</v>
      </c>
      <c r="H13" s="410">
        <v>613.9408499743837</v>
      </c>
      <c r="I13" s="410">
        <v>145.87177082148935</v>
      </c>
      <c r="J13" s="752">
        <v>24697.279577563379</v>
      </c>
      <c r="K13" s="410">
        <v>12821.76532386938</v>
      </c>
      <c r="L13" s="410">
        <v>6524.4706433834017</v>
      </c>
      <c r="M13" s="410">
        <v>1065.8514037212117</v>
      </c>
      <c r="N13" s="410">
        <v>1152.997193352111</v>
      </c>
      <c r="O13" s="410">
        <v>2188.2252920313185</v>
      </c>
      <c r="P13" s="410">
        <v>890.18070186938826</v>
      </c>
      <c r="Q13" s="410">
        <v>53.689389763537235</v>
      </c>
      <c r="R13" s="373"/>
      <c r="S13" s="373"/>
      <c r="T13" s="1426"/>
    </row>
    <row r="14" spans="1:21" s="1426" customFormat="1" ht="18" customHeight="1">
      <c r="A14" s="895">
        <v>2012</v>
      </c>
      <c r="B14" s="896"/>
      <c r="C14" s="409">
        <v>12823.464713049103</v>
      </c>
      <c r="D14" s="409">
        <v>3561.92344518338</v>
      </c>
      <c r="E14" s="410">
        <v>1120.1094937887904</v>
      </c>
      <c r="F14" s="410">
        <v>4702.6693501437403</v>
      </c>
      <c r="G14" s="410">
        <v>2488.0569189913999</v>
      </c>
      <c r="H14" s="410">
        <v>678.51614162257965</v>
      </c>
      <c r="I14" s="410">
        <v>187.22533175638299</v>
      </c>
      <c r="J14" s="752">
        <v>25561.965394535378</v>
      </c>
      <c r="K14" s="409">
        <v>13662.365119926761</v>
      </c>
      <c r="L14" s="409">
        <v>7252.9189204208506</v>
      </c>
      <c r="M14" s="410">
        <v>754.64876618251265</v>
      </c>
      <c r="N14" s="410">
        <v>1152.9441688586012</v>
      </c>
      <c r="O14" s="410">
        <v>1885.8323114451246</v>
      </c>
      <c r="P14" s="410">
        <v>808.75137506159581</v>
      </c>
      <c r="Q14" s="410">
        <v>44.64406644457447</v>
      </c>
      <c r="R14" s="373"/>
      <c r="S14" s="373"/>
      <c r="U14" s="192"/>
    </row>
    <row r="15" spans="1:21" s="1426" customFormat="1" ht="18" customHeight="1">
      <c r="A15" s="895">
        <v>2013</v>
      </c>
      <c r="B15" s="896"/>
      <c r="C15" s="409">
        <v>13482.703017782689</v>
      </c>
      <c r="D15" s="409">
        <v>3704.3398794683235</v>
      </c>
      <c r="E15" s="410">
        <v>1126.7348803997966</v>
      </c>
      <c r="F15" s="410">
        <v>1317.9667559395509</v>
      </c>
      <c r="G15" s="410">
        <v>2760.3540758914787</v>
      </c>
      <c r="H15" s="410">
        <v>678.32267716340425</v>
      </c>
      <c r="I15" s="410">
        <v>228.32630511226861</v>
      </c>
      <c r="J15" s="752">
        <v>23298.797591757513</v>
      </c>
      <c r="K15" s="409">
        <v>14263.694857262866</v>
      </c>
      <c r="L15" s="409">
        <v>6845.8169449275092</v>
      </c>
      <c r="M15" s="410">
        <v>804.96053089434713</v>
      </c>
      <c r="N15" s="410">
        <v>165.89944873561717</v>
      </c>
      <c r="O15" s="410">
        <v>593.04011286215086</v>
      </c>
      <c r="P15" s="410">
        <v>612.74830366858146</v>
      </c>
      <c r="Q15" s="410">
        <v>12.513268191489363</v>
      </c>
      <c r="R15" s="373"/>
      <c r="S15" s="373"/>
      <c r="U15" s="192"/>
    </row>
    <row r="16" spans="1:21" s="1426" customFormat="1" ht="18" customHeight="1">
      <c r="A16" s="895">
        <v>2014</v>
      </c>
      <c r="B16" s="896"/>
      <c r="C16" s="409">
        <v>14417.114434242487</v>
      </c>
      <c r="D16" s="409">
        <v>3933.4608795154618</v>
      </c>
      <c r="E16" s="410">
        <v>1408.6169976720334</v>
      </c>
      <c r="F16" s="410">
        <v>1383.4240659786788</v>
      </c>
      <c r="G16" s="410">
        <v>2785.8885765274581</v>
      </c>
      <c r="H16" s="410">
        <v>680.0168899871278</v>
      </c>
      <c r="I16" s="410">
        <v>286.47483594608667</v>
      </c>
      <c r="J16" s="752">
        <v>24894.996679869331</v>
      </c>
      <c r="K16" s="409">
        <v>15896.04321759835</v>
      </c>
      <c r="L16" s="409">
        <v>6410.7797838939641</v>
      </c>
      <c r="M16" s="410">
        <v>977.30795578634718</v>
      </c>
      <c r="N16" s="410">
        <v>267.63876857448645</v>
      </c>
      <c r="O16" s="410">
        <v>765.52221809165815</v>
      </c>
      <c r="P16" s="410">
        <v>520.81194642360185</v>
      </c>
      <c r="Q16" s="410">
        <v>57.004542459874997</v>
      </c>
      <c r="R16" s="373"/>
      <c r="S16" s="373"/>
      <c r="U16" s="192"/>
    </row>
    <row r="17" spans="1:21" s="1426" customFormat="1" ht="18" customHeight="1">
      <c r="A17" s="895">
        <v>2015</v>
      </c>
      <c r="B17" s="896"/>
      <c r="C17" s="409">
        <v>15727.796240389836</v>
      </c>
      <c r="D17" s="409">
        <v>3684.9441993672572</v>
      </c>
      <c r="E17" s="410">
        <v>1289.4603344094792</v>
      </c>
      <c r="F17" s="410">
        <v>1357.9455028476268</v>
      </c>
      <c r="G17" s="410">
        <v>2368.5045316550686</v>
      </c>
      <c r="H17" s="410">
        <v>676.87388958059205</v>
      </c>
      <c r="I17" s="410">
        <v>236.96956641297871</v>
      </c>
      <c r="J17" s="752">
        <v>25342.544264662836</v>
      </c>
      <c r="K17" s="409">
        <v>16634.224413255884</v>
      </c>
      <c r="L17" s="409">
        <v>6093.1002848696799</v>
      </c>
      <c r="M17" s="410">
        <v>987.82846882569106</v>
      </c>
      <c r="N17" s="410">
        <v>252.80119631132192</v>
      </c>
      <c r="O17" s="410">
        <v>811.66814853010078</v>
      </c>
      <c r="P17" s="410">
        <v>504.05510087412767</v>
      </c>
      <c r="Q17" s="410">
        <v>58.76759072630319</v>
      </c>
      <c r="R17" s="373"/>
      <c r="S17" s="373"/>
      <c r="U17" s="192"/>
    </row>
    <row r="18" spans="1:21" s="1426" customFormat="1" ht="18" customHeight="1">
      <c r="A18" s="895">
        <v>2016</v>
      </c>
      <c r="B18" s="896"/>
      <c r="C18" s="409">
        <v>16915.870636761112</v>
      </c>
      <c r="D18" s="409">
        <v>3738.7233965944033</v>
      </c>
      <c r="E18" s="410">
        <v>1290.7583252354243</v>
      </c>
      <c r="F18" s="410">
        <v>1341.7605968333933</v>
      </c>
      <c r="G18" s="410">
        <v>2122.1617363697142</v>
      </c>
      <c r="H18" s="410">
        <v>612.86765593321309</v>
      </c>
      <c r="I18" s="410">
        <v>268.156070656476</v>
      </c>
      <c r="J18" s="752">
        <v>26290.458418383736</v>
      </c>
      <c r="K18" s="409">
        <v>17784.335360812427</v>
      </c>
      <c r="L18" s="409">
        <v>5862.603460448001</v>
      </c>
      <c r="M18" s="410">
        <v>949.36712528992302</v>
      </c>
      <c r="N18" s="410">
        <v>256.27209994279195</v>
      </c>
      <c r="O18" s="410">
        <v>870.09117818337154</v>
      </c>
      <c r="P18" s="410">
        <v>515.46360070008632</v>
      </c>
      <c r="Q18" s="410">
        <v>52.277521783043696</v>
      </c>
      <c r="R18" s="373"/>
      <c r="S18" s="373"/>
      <c r="U18" s="192"/>
    </row>
    <row r="19" spans="1:21" s="1426" customFormat="1" ht="18" customHeight="1">
      <c r="A19" s="895">
        <v>2017</v>
      </c>
      <c r="B19" s="896"/>
      <c r="C19" s="409">
        <v>18432.709030170547</v>
      </c>
      <c r="D19" s="409">
        <v>2865.5700775625482</v>
      </c>
      <c r="E19" s="410">
        <v>1809.5480220937636</v>
      </c>
      <c r="F19" s="410">
        <v>932.18692299415534</v>
      </c>
      <c r="G19" s="410">
        <v>1955.2172164869514</v>
      </c>
      <c r="H19" s="410">
        <v>612.25750694573287</v>
      </c>
      <c r="I19" s="410">
        <v>137.96849717233891</v>
      </c>
      <c r="J19" s="752">
        <v>26745.537273426035</v>
      </c>
      <c r="K19" s="409">
        <v>18862.656854744506</v>
      </c>
      <c r="L19" s="409">
        <v>5044.0204808779454</v>
      </c>
      <c r="M19" s="410">
        <v>1112.2894674128968</v>
      </c>
      <c r="N19" s="410">
        <v>383.59697149632933</v>
      </c>
      <c r="O19" s="410">
        <v>778.50804793828888</v>
      </c>
      <c r="P19" s="410">
        <v>550.23878994357437</v>
      </c>
      <c r="Q19" s="410">
        <v>14.235287595132977</v>
      </c>
      <c r="R19" s="373"/>
      <c r="S19" s="373"/>
      <c r="U19" s="192"/>
    </row>
    <row r="20" spans="1:21" s="1426" customFormat="1" ht="18" customHeight="1">
      <c r="A20" s="895">
        <v>2018</v>
      </c>
      <c r="B20" s="896"/>
      <c r="C20" s="409">
        <v>20393.124016193731</v>
      </c>
      <c r="D20" s="409">
        <v>2884.2357736747476</v>
      </c>
      <c r="E20" s="409">
        <v>1666.7575897744146</v>
      </c>
      <c r="F20" s="409">
        <v>855.85782442056234</v>
      </c>
      <c r="G20" s="409">
        <v>1379.6961209812148</v>
      </c>
      <c r="H20" s="409">
        <v>588.72433772389945</v>
      </c>
      <c r="I20" s="409">
        <v>159.78033882308677</v>
      </c>
      <c r="J20" s="752">
        <v>27928.239076870166</v>
      </c>
      <c r="K20" s="409">
        <v>19619.740638052135</v>
      </c>
      <c r="L20" s="409">
        <v>4756.3216053224423</v>
      </c>
      <c r="M20" s="409">
        <v>1257.4746967035805</v>
      </c>
      <c r="N20" s="409">
        <v>357.38052764009814</v>
      </c>
      <c r="O20" s="409">
        <v>1318.9592655108229</v>
      </c>
      <c r="P20" s="409">
        <v>601.15795357424622</v>
      </c>
      <c r="Q20" s="410">
        <v>17.073380675466236</v>
      </c>
      <c r="R20" s="1149"/>
      <c r="S20" s="373"/>
      <c r="U20" s="192"/>
    </row>
    <row r="21" spans="1:21" s="1426" customFormat="1" ht="18" customHeight="1">
      <c r="A21" s="895">
        <v>2019</v>
      </c>
      <c r="B21" s="896"/>
      <c r="C21" s="409">
        <v>23552.28119473876</v>
      </c>
      <c r="D21" s="409">
        <v>3110.6735767465689</v>
      </c>
      <c r="E21" s="409">
        <v>1623.5195529504001</v>
      </c>
      <c r="F21" s="409">
        <v>1709.0431877292126</v>
      </c>
      <c r="G21" s="409">
        <v>1369.8514481550894</v>
      </c>
      <c r="H21" s="409">
        <v>617.26589346202991</v>
      </c>
      <c r="I21" s="409">
        <v>99.889856955440223</v>
      </c>
      <c r="J21" s="752">
        <v>32082.564438416543</v>
      </c>
      <c r="K21" s="409">
        <v>20948.741957092185</v>
      </c>
      <c r="L21" s="409">
        <v>6089.9239975312303</v>
      </c>
      <c r="M21" s="409">
        <v>1543.1060293388455</v>
      </c>
      <c r="N21" s="409">
        <v>646.30002941017699</v>
      </c>
      <c r="O21" s="409">
        <v>1947.0276068050664</v>
      </c>
      <c r="P21" s="409">
        <v>873.52436963516539</v>
      </c>
      <c r="Q21" s="410">
        <v>34.131481567093871</v>
      </c>
      <c r="R21" s="1149"/>
      <c r="S21" s="1149"/>
      <c r="T21" s="1427"/>
      <c r="U21" s="897"/>
    </row>
    <row r="22" spans="1:21" s="1426" customFormat="1" ht="18" customHeight="1">
      <c r="A22" s="1428">
        <v>2020</v>
      </c>
      <c r="B22" s="1429"/>
      <c r="C22" s="1430">
        <v>23601.118171711008</v>
      </c>
      <c r="D22" s="1430">
        <v>2730.0935360605836</v>
      </c>
      <c r="E22" s="1430">
        <v>1506.6075883880833</v>
      </c>
      <c r="F22" s="1430">
        <v>1565.0255963192205</v>
      </c>
      <c r="G22" s="1430">
        <v>1420.974767227854</v>
      </c>
      <c r="H22" s="1430">
        <v>648.71153596720308</v>
      </c>
      <c r="I22" s="1430">
        <v>138.9009311149081</v>
      </c>
      <c r="J22" s="1432">
        <v>31611.432126788863</v>
      </c>
      <c r="K22" s="1430">
        <v>21352.662279479049</v>
      </c>
      <c r="L22" s="1430">
        <v>5715.9107546634223</v>
      </c>
      <c r="M22" s="1430">
        <v>1602.777944884564</v>
      </c>
      <c r="N22" s="1430">
        <v>533.15749133234021</v>
      </c>
      <c r="O22" s="1430">
        <v>1425.4367784675385</v>
      </c>
      <c r="P22" s="1430">
        <v>898.32527042068114</v>
      </c>
      <c r="Q22" s="1431">
        <v>83.072503869410525</v>
      </c>
      <c r="R22" s="373"/>
      <c r="S22" s="373"/>
      <c r="U22" s="192"/>
    </row>
    <row r="23" spans="1:21" s="192" customFormat="1" ht="27" customHeight="1">
      <c r="A23" s="895">
        <v>2019</v>
      </c>
      <c r="B23" s="896" t="s">
        <v>216</v>
      </c>
      <c r="C23" s="409">
        <v>22881.934576324791</v>
      </c>
      <c r="D23" s="409">
        <v>2905.5145186361515</v>
      </c>
      <c r="E23" s="409">
        <v>1558.6735964510399</v>
      </c>
      <c r="F23" s="409">
        <v>1601.0162351593658</v>
      </c>
      <c r="G23" s="409">
        <v>1578.4063933757329</v>
      </c>
      <c r="H23" s="409">
        <v>629.49227134497778</v>
      </c>
      <c r="I23" s="409">
        <v>123.08675442921616</v>
      </c>
      <c r="J23" s="752">
        <v>31278.144073479893</v>
      </c>
      <c r="K23" s="409">
        <v>20303.736200466377</v>
      </c>
      <c r="L23" s="409">
        <v>6350.1108739858319</v>
      </c>
      <c r="M23" s="409">
        <v>1505.3260013957556</v>
      </c>
      <c r="N23" s="409">
        <v>515.91605246550944</v>
      </c>
      <c r="O23" s="409">
        <v>1709.0626604414638</v>
      </c>
      <c r="P23" s="409">
        <v>860.860945903264</v>
      </c>
      <c r="Q23" s="410">
        <v>33.110927474001706</v>
      </c>
      <c r="R23" s="1149"/>
      <c r="S23" s="1149"/>
      <c r="T23" s="1427"/>
    </row>
    <row r="24" spans="1:21" s="897" customFormat="1" ht="18" customHeight="1">
      <c r="A24" s="895"/>
      <c r="B24" s="896" t="s">
        <v>217</v>
      </c>
      <c r="C24" s="409">
        <v>23552.28119473876</v>
      </c>
      <c r="D24" s="409">
        <v>3110.6735767465689</v>
      </c>
      <c r="E24" s="409">
        <v>1623.5195529504001</v>
      </c>
      <c r="F24" s="409">
        <v>1709.0431877292126</v>
      </c>
      <c r="G24" s="409">
        <v>1369.8514481550894</v>
      </c>
      <c r="H24" s="409">
        <v>617.26589346202991</v>
      </c>
      <c r="I24" s="409">
        <v>99.889856955440223</v>
      </c>
      <c r="J24" s="752">
        <v>32082.564438416543</v>
      </c>
      <c r="K24" s="409">
        <v>20948.741957092185</v>
      </c>
      <c r="L24" s="409">
        <v>6089.9239975312303</v>
      </c>
      <c r="M24" s="409">
        <v>1543.1060293388455</v>
      </c>
      <c r="N24" s="409">
        <v>646.30002941017699</v>
      </c>
      <c r="O24" s="409">
        <v>1947.0276068050664</v>
      </c>
      <c r="P24" s="409">
        <v>873.52436963516539</v>
      </c>
      <c r="Q24" s="410">
        <v>34.131481567093871</v>
      </c>
      <c r="R24" s="1149"/>
      <c r="S24" s="1149"/>
      <c r="T24" s="1427"/>
    </row>
    <row r="25" spans="1:21" s="192" customFormat="1" ht="21" customHeight="1">
      <c r="A25" s="895">
        <v>2020</v>
      </c>
      <c r="B25" s="896" t="s">
        <v>214</v>
      </c>
      <c r="C25" s="409">
        <v>24057.044570992821</v>
      </c>
      <c r="D25" s="409">
        <v>2785.7670821560241</v>
      </c>
      <c r="E25" s="409">
        <v>1650.9632126902222</v>
      </c>
      <c r="F25" s="409">
        <v>1779.6730320899037</v>
      </c>
      <c r="G25" s="409">
        <v>1549.4592103575101</v>
      </c>
      <c r="H25" s="409">
        <v>617.55618294988733</v>
      </c>
      <c r="I25" s="409">
        <v>95.159835743141855</v>
      </c>
      <c r="J25" s="752">
        <v>32535.762634476861</v>
      </c>
      <c r="K25" s="409">
        <v>21099.518158710009</v>
      </c>
      <c r="L25" s="409">
        <v>6376.6407870515413</v>
      </c>
      <c r="M25" s="409">
        <v>1662.9358193598293</v>
      </c>
      <c r="N25" s="409">
        <v>604.34293146732364</v>
      </c>
      <c r="O25" s="409">
        <v>1881.2317098185722</v>
      </c>
      <c r="P25" s="409">
        <v>879.03962631097795</v>
      </c>
      <c r="Q25" s="410">
        <v>32.287965331217123</v>
      </c>
      <c r="R25" s="373"/>
      <c r="S25" s="373"/>
      <c r="T25" s="1426"/>
    </row>
    <row r="26" spans="1:21" s="897" customFormat="1" ht="18" customHeight="1">
      <c r="A26" s="895"/>
      <c r="B26" s="896" t="s">
        <v>215</v>
      </c>
      <c r="C26" s="409">
        <v>24294.25071010289</v>
      </c>
      <c r="D26" s="409">
        <v>2451.6738586971951</v>
      </c>
      <c r="E26" s="409">
        <v>1559.8475084302747</v>
      </c>
      <c r="F26" s="409">
        <v>1829.4995089618487</v>
      </c>
      <c r="G26" s="409">
        <v>1563.9435510313538</v>
      </c>
      <c r="H26" s="409">
        <v>709.71023233487858</v>
      </c>
      <c r="I26" s="409">
        <v>89.797502857728631</v>
      </c>
      <c r="J26" s="752">
        <v>32498.722872416169</v>
      </c>
      <c r="K26" s="409">
        <v>21555.311670515999</v>
      </c>
      <c r="L26" s="409">
        <v>5746.7015712520952</v>
      </c>
      <c r="M26" s="409">
        <v>1574.7365227997552</v>
      </c>
      <c r="N26" s="409">
        <v>769.73090470622219</v>
      </c>
      <c r="O26" s="409">
        <v>1943.1306779539689</v>
      </c>
      <c r="P26" s="409">
        <v>885.39989850666325</v>
      </c>
      <c r="Q26" s="410">
        <v>23.798444435533114</v>
      </c>
      <c r="R26" s="1149"/>
      <c r="S26" s="1149"/>
      <c r="T26" s="1427"/>
    </row>
    <row r="27" spans="1:21" s="897" customFormat="1" ht="18" customHeight="1">
      <c r="A27" s="895"/>
      <c r="B27" s="896" t="s">
        <v>216</v>
      </c>
      <c r="C27" s="409">
        <v>23992.745532397443</v>
      </c>
      <c r="D27" s="409">
        <v>2310.0642030978593</v>
      </c>
      <c r="E27" s="409">
        <v>1573.7229096689114</v>
      </c>
      <c r="F27" s="409">
        <v>1530.1667929510618</v>
      </c>
      <c r="G27" s="409">
        <v>1265.7645601300958</v>
      </c>
      <c r="H27" s="409">
        <v>637.11676398286045</v>
      </c>
      <c r="I27" s="409">
        <v>90.892736695540506</v>
      </c>
      <c r="J27" s="752">
        <v>31400.453498923762</v>
      </c>
      <c r="K27" s="409">
        <v>21135.970064966441</v>
      </c>
      <c r="L27" s="409">
        <v>5886.7347311944504</v>
      </c>
      <c r="M27" s="409">
        <v>1585.6211315479413</v>
      </c>
      <c r="N27" s="409">
        <v>512.9937640127107</v>
      </c>
      <c r="O27" s="409">
        <v>1345.1894622804555</v>
      </c>
      <c r="P27" s="409">
        <v>892.07876613088638</v>
      </c>
      <c r="Q27" s="410">
        <v>41.858886065345182</v>
      </c>
      <c r="R27" s="1149"/>
      <c r="S27" s="1149"/>
      <c r="T27" s="1427"/>
    </row>
    <row r="28" spans="1:21" s="897" customFormat="1" ht="18" customHeight="1">
      <c r="A28" s="895"/>
      <c r="B28" s="896" t="s">
        <v>217</v>
      </c>
      <c r="C28" s="409">
        <v>23601.118171711008</v>
      </c>
      <c r="D28" s="409">
        <v>2730.0935360605836</v>
      </c>
      <c r="E28" s="409">
        <v>1506.6075883880833</v>
      </c>
      <c r="F28" s="409">
        <v>1565.0255963192205</v>
      </c>
      <c r="G28" s="409">
        <v>1420.974767227854</v>
      </c>
      <c r="H28" s="409">
        <v>648.71153596720308</v>
      </c>
      <c r="I28" s="409">
        <v>138.9009311149081</v>
      </c>
      <c r="J28" s="752">
        <v>31611.432126788863</v>
      </c>
      <c r="K28" s="409">
        <v>21352.662279479049</v>
      </c>
      <c r="L28" s="409">
        <v>5715.9107546634223</v>
      </c>
      <c r="M28" s="409">
        <v>1602.777944884564</v>
      </c>
      <c r="N28" s="409">
        <v>533.15749133234021</v>
      </c>
      <c r="O28" s="409">
        <v>1425.4367784675385</v>
      </c>
      <c r="P28" s="409">
        <v>898.32527042068114</v>
      </c>
      <c r="Q28" s="410">
        <v>83.072503869410525</v>
      </c>
      <c r="R28" s="1149"/>
      <c r="S28" s="1149"/>
      <c r="T28" s="1427"/>
    </row>
    <row r="29" spans="1:21" s="897" customFormat="1" ht="21" customHeight="1">
      <c r="A29" s="895">
        <v>2021</v>
      </c>
      <c r="B29" s="896" t="s">
        <v>214</v>
      </c>
      <c r="C29" s="409">
        <v>24527.925212183378</v>
      </c>
      <c r="D29" s="409">
        <v>2315.8680358414313</v>
      </c>
      <c r="E29" s="409">
        <v>1082.6648957166033</v>
      </c>
      <c r="F29" s="409">
        <v>1437.0763418035178</v>
      </c>
      <c r="G29" s="409">
        <v>1321.7557973325781</v>
      </c>
      <c r="H29" s="409">
        <v>628.33040289062149</v>
      </c>
      <c r="I29" s="409">
        <v>144.84366780581885</v>
      </c>
      <c r="J29" s="752">
        <v>31458.494353573948</v>
      </c>
      <c r="K29" s="409">
        <v>21339.441368599902</v>
      </c>
      <c r="L29" s="409">
        <v>5763.3257420274458</v>
      </c>
      <c r="M29" s="409">
        <v>1198.4001744384429</v>
      </c>
      <c r="N29" s="409">
        <v>454.75870467041875</v>
      </c>
      <c r="O29" s="409">
        <v>1687.871804457021</v>
      </c>
      <c r="P29" s="409">
        <v>910.87036407061908</v>
      </c>
      <c r="Q29" s="410">
        <v>103.80309191705436</v>
      </c>
      <c r="R29" s="1149"/>
      <c r="S29" s="1149"/>
      <c r="T29" s="1427"/>
    </row>
    <row r="30" spans="1:21" s="1426" customFormat="1" ht="18" customHeight="1">
      <c r="A30" s="1428"/>
      <c r="B30" s="1429" t="s">
        <v>215</v>
      </c>
      <c r="C30" s="1430">
        <v>25186.579100863688</v>
      </c>
      <c r="D30" s="1430">
        <v>2684.4925118222636</v>
      </c>
      <c r="E30" s="1430">
        <v>1038.2024365258778</v>
      </c>
      <c r="F30" s="1430">
        <v>1727.9970423487503</v>
      </c>
      <c r="G30" s="1430">
        <v>1257.6798492979149</v>
      </c>
      <c r="H30" s="1430">
        <v>601.94660162280729</v>
      </c>
      <c r="I30" s="1430">
        <v>116.09624393308866</v>
      </c>
      <c r="J30" s="1432">
        <v>32612.99378641439</v>
      </c>
      <c r="K30" s="1430">
        <v>21888.25669802156</v>
      </c>
      <c r="L30" s="1430">
        <v>5862.7265088560953</v>
      </c>
      <c r="M30" s="1430">
        <v>1217.7222571280233</v>
      </c>
      <c r="N30" s="1430">
        <v>634.657653633162</v>
      </c>
      <c r="O30" s="1430">
        <v>1995.2420035696045</v>
      </c>
      <c r="P30" s="1430">
        <v>907.36645203268154</v>
      </c>
      <c r="Q30" s="1431">
        <v>106.95662884292284</v>
      </c>
      <c r="R30" s="373"/>
      <c r="S30" s="373"/>
      <c r="U30" s="192"/>
    </row>
    <row r="31" spans="1:21" s="156" customFormat="1" ht="26.25" customHeight="1">
      <c r="A31" s="902">
        <v>2020</v>
      </c>
      <c r="B31" s="903" t="s">
        <v>394</v>
      </c>
      <c r="C31" s="775">
        <v>24418.044030528607</v>
      </c>
      <c r="D31" s="775">
        <v>2492.1188351730816</v>
      </c>
      <c r="E31" s="787">
        <v>1550.924492714395</v>
      </c>
      <c r="F31" s="787">
        <v>1669.6238629001953</v>
      </c>
      <c r="G31" s="787">
        <v>1792.8880424074837</v>
      </c>
      <c r="H31" s="787">
        <v>656.25896148210438</v>
      </c>
      <c r="I31" s="787">
        <v>93.204446817974343</v>
      </c>
      <c r="J31" s="771">
        <v>32673.032651023845</v>
      </c>
      <c r="K31" s="775">
        <v>21608.716945183896</v>
      </c>
      <c r="L31" s="775">
        <v>5857.7099466509462</v>
      </c>
      <c r="M31" s="787">
        <v>1551.147939602032</v>
      </c>
      <c r="N31" s="787">
        <v>755.62150896760897</v>
      </c>
      <c r="O31" s="787">
        <v>1959.716773141176</v>
      </c>
      <c r="P31" s="787">
        <v>898.70035733293162</v>
      </c>
      <c r="Q31" s="787">
        <v>41.532676585344909</v>
      </c>
      <c r="R31" s="904"/>
      <c r="S31" s="904"/>
    </row>
    <row r="32" spans="1:21" s="156" customFormat="1" ht="18" customHeight="1">
      <c r="A32" s="1051"/>
      <c r="B32" s="465" t="s">
        <v>395</v>
      </c>
      <c r="C32" s="775">
        <v>24289.100248603612</v>
      </c>
      <c r="D32" s="775">
        <v>2432.9607013897112</v>
      </c>
      <c r="E32" s="787">
        <v>1520.8195059427026</v>
      </c>
      <c r="F32" s="787">
        <v>1667.3168626558713</v>
      </c>
      <c r="G32" s="787">
        <v>1895.9774884170588</v>
      </c>
      <c r="H32" s="787">
        <v>657.82205466758819</v>
      </c>
      <c r="I32" s="787">
        <v>93.040452023861235</v>
      </c>
      <c r="J32" s="771">
        <v>32556.957292700401</v>
      </c>
      <c r="K32" s="775">
        <v>21582.860470028299</v>
      </c>
      <c r="L32" s="775">
        <v>5870.3430591025808</v>
      </c>
      <c r="M32" s="787">
        <v>1587.4380265265847</v>
      </c>
      <c r="N32" s="787">
        <v>663.13332985828117</v>
      </c>
      <c r="O32" s="787">
        <v>1918.4316826705765</v>
      </c>
      <c r="P32" s="787">
        <v>893.818498526859</v>
      </c>
      <c r="Q32" s="787">
        <v>41.121972744728893</v>
      </c>
      <c r="R32" s="904"/>
      <c r="S32" s="904"/>
    </row>
    <row r="33" spans="1:19" s="156" customFormat="1" ht="18" customHeight="1">
      <c r="A33" s="1051"/>
      <c r="B33" s="465" t="s">
        <v>396</v>
      </c>
      <c r="C33" s="775">
        <v>23992.745532397443</v>
      </c>
      <c r="D33" s="775">
        <v>2310.0642030978593</v>
      </c>
      <c r="E33" s="787">
        <v>1573.7229096689114</v>
      </c>
      <c r="F33" s="787">
        <v>1530.1667929510618</v>
      </c>
      <c r="G33" s="787">
        <v>1265.7645601300958</v>
      </c>
      <c r="H33" s="787">
        <v>637.11676398286045</v>
      </c>
      <c r="I33" s="787">
        <v>90.892736695540506</v>
      </c>
      <c r="J33" s="771">
        <v>31400.453498923762</v>
      </c>
      <c r="K33" s="775">
        <v>21135.970064966441</v>
      </c>
      <c r="L33" s="775">
        <v>5886.7347311944504</v>
      </c>
      <c r="M33" s="787">
        <v>1585.6211315479413</v>
      </c>
      <c r="N33" s="787">
        <v>512.9937640127107</v>
      </c>
      <c r="O33" s="787">
        <v>1345.1894622804555</v>
      </c>
      <c r="P33" s="787">
        <v>892.07876613088638</v>
      </c>
      <c r="Q33" s="787">
        <v>41.858886065345182</v>
      </c>
      <c r="R33" s="904"/>
      <c r="S33" s="904"/>
    </row>
    <row r="34" spans="1:19" s="156" customFormat="1" ht="18" customHeight="1">
      <c r="A34" s="1051"/>
      <c r="B34" s="465" t="s">
        <v>397</v>
      </c>
      <c r="C34" s="775">
        <v>24009.62956404965</v>
      </c>
      <c r="D34" s="775">
        <v>2274.3254543636431</v>
      </c>
      <c r="E34" s="787">
        <v>1558.5000395848735</v>
      </c>
      <c r="F34" s="787">
        <v>1457.1693897279893</v>
      </c>
      <c r="G34" s="787">
        <v>1247.3918832823488</v>
      </c>
      <c r="H34" s="787">
        <v>650.16304148854181</v>
      </c>
      <c r="I34" s="787">
        <v>91.453687841135604</v>
      </c>
      <c r="J34" s="771">
        <v>31288.653060338191</v>
      </c>
      <c r="K34" s="775">
        <v>21118.297025686879</v>
      </c>
      <c r="L34" s="775">
        <v>5704.1009338234689</v>
      </c>
      <c r="M34" s="787">
        <v>1604.0631629574389</v>
      </c>
      <c r="N34" s="787">
        <v>589.27485805220886</v>
      </c>
      <c r="O34" s="787">
        <v>1339.9883979262547</v>
      </c>
      <c r="P34" s="787">
        <v>890.29644459110546</v>
      </c>
      <c r="Q34" s="787">
        <v>42.590350228100363</v>
      </c>
      <c r="R34" s="904"/>
      <c r="S34" s="904"/>
    </row>
    <row r="35" spans="1:19" s="156" customFormat="1" ht="18" customHeight="1">
      <c r="A35" s="1051"/>
      <c r="B35" s="465" t="s">
        <v>398</v>
      </c>
      <c r="C35" s="775">
        <v>23840.958519479809</v>
      </c>
      <c r="D35" s="775">
        <v>2288.9749010775013</v>
      </c>
      <c r="E35" s="787">
        <v>1534.6186650348191</v>
      </c>
      <c r="F35" s="787">
        <v>1532.2230370569587</v>
      </c>
      <c r="G35" s="787">
        <v>1249.6843682305957</v>
      </c>
      <c r="H35" s="787">
        <v>650.92396528286793</v>
      </c>
      <c r="I35" s="787">
        <v>120.4840346897862</v>
      </c>
      <c r="J35" s="771">
        <v>31217.857390852343</v>
      </c>
      <c r="K35" s="775">
        <v>21009.955698070509</v>
      </c>
      <c r="L35" s="775">
        <v>5618.2178513275721</v>
      </c>
      <c r="M35" s="787">
        <v>1592.5443126182602</v>
      </c>
      <c r="N35" s="787">
        <v>593.89455558304451</v>
      </c>
      <c r="O35" s="787">
        <v>1432.9828107871137</v>
      </c>
      <c r="P35" s="787">
        <v>895.85766005964206</v>
      </c>
      <c r="Q35" s="787">
        <v>74.396357552095807</v>
      </c>
      <c r="R35" s="904"/>
      <c r="S35" s="904"/>
    </row>
    <row r="36" spans="1:19" s="156" customFormat="1" ht="18" customHeight="1">
      <c r="A36" s="1051"/>
      <c r="B36" s="465" t="s">
        <v>399</v>
      </c>
      <c r="C36" s="775">
        <v>23601.118171711008</v>
      </c>
      <c r="D36" s="775">
        <v>2730.0935360605836</v>
      </c>
      <c r="E36" s="787">
        <v>1506.6075883880833</v>
      </c>
      <c r="F36" s="787">
        <v>1565.0255963192205</v>
      </c>
      <c r="G36" s="787">
        <v>1420.974767227854</v>
      </c>
      <c r="H36" s="787">
        <v>648.71153596720308</v>
      </c>
      <c r="I36" s="787">
        <v>138.9009311149081</v>
      </c>
      <c r="J36" s="771">
        <v>31611.432126788863</v>
      </c>
      <c r="K36" s="775">
        <v>21352.662279479049</v>
      </c>
      <c r="L36" s="775">
        <v>5715.9107546634223</v>
      </c>
      <c r="M36" s="787">
        <v>1602.777944884564</v>
      </c>
      <c r="N36" s="787">
        <v>533.15749133234021</v>
      </c>
      <c r="O36" s="787">
        <v>1425.4367784675385</v>
      </c>
      <c r="P36" s="787">
        <v>898.32527042068114</v>
      </c>
      <c r="Q36" s="787">
        <v>83.072503869410525</v>
      </c>
      <c r="R36" s="904"/>
      <c r="S36" s="904"/>
    </row>
    <row r="37" spans="1:19" s="156" customFormat="1" ht="26.25" customHeight="1">
      <c r="A37" s="1051">
        <v>2021</v>
      </c>
      <c r="B37" s="465" t="s">
        <v>400</v>
      </c>
      <c r="C37" s="775">
        <v>23555.334551902</v>
      </c>
      <c r="D37" s="775">
        <v>2568.4368729035232</v>
      </c>
      <c r="E37" s="787">
        <v>1128.3181696721424</v>
      </c>
      <c r="F37" s="787">
        <v>1489.5605825517644</v>
      </c>
      <c r="G37" s="787">
        <v>1161.2169123129493</v>
      </c>
      <c r="H37" s="787">
        <v>655.42524313882791</v>
      </c>
      <c r="I37" s="787">
        <v>137.78206430846865</v>
      </c>
      <c r="J37" s="771">
        <v>30696.044396789679</v>
      </c>
      <c r="K37" s="775">
        <v>20971.187660633801</v>
      </c>
      <c r="L37" s="775">
        <v>5617.8773975600307</v>
      </c>
      <c r="M37" s="787">
        <v>1272.7404859379669</v>
      </c>
      <c r="N37" s="787">
        <v>421.07182896947535</v>
      </c>
      <c r="O37" s="787">
        <v>1395.796698309118</v>
      </c>
      <c r="P37" s="787">
        <v>946.18894230066167</v>
      </c>
      <c r="Q37" s="787">
        <v>71.136074345562221</v>
      </c>
      <c r="R37" s="904"/>
      <c r="S37" s="904"/>
    </row>
    <row r="38" spans="1:19" s="156" customFormat="1" ht="18" customHeight="1">
      <c r="A38" s="1051"/>
      <c r="B38" s="465" t="s">
        <v>401</v>
      </c>
      <c r="C38" s="775">
        <v>23953.180561969333</v>
      </c>
      <c r="D38" s="775">
        <v>2536.0815747542074</v>
      </c>
      <c r="E38" s="787">
        <v>1093.5098878843301</v>
      </c>
      <c r="F38" s="787">
        <v>1499.8595214224897</v>
      </c>
      <c r="G38" s="787">
        <v>1249.9234545737372</v>
      </c>
      <c r="H38" s="787">
        <v>656.49722496242828</v>
      </c>
      <c r="I38" s="787">
        <v>143.43418704621757</v>
      </c>
      <c r="J38" s="771">
        <v>31132.46641261275</v>
      </c>
      <c r="K38" s="775">
        <v>21178.79432593301</v>
      </c>
      <c r="L38" s="775">
        <v>5664.5323725975359</v>
      </c>
      <c r="M38" s="787">
        <v>1178.8631530694204</v>
      </c>
      <c r="N38" s="787">
        <v>433.49128458091297</v>
      </c>
      <c r="O38" s="787">
        <v>1669.806567935522</v>
      </c>
      <c r="P38" s="787">
        <v>912.78182742523131</v>
      </c>
      <c r="Q38" s="787">
        <v>94.187925368159142</v>
      </c>
      <c r="R38" s="904"/>
      <c r="S38" s="904"/>
    </row>
    <row r="39" spans="1:19" s="156" customFormat="1" ht="18" customHeight="1">
      <c r="A39" s="1051"/>
      <c r="B39" s="465" t="s">
        <v>390</v>
      </c>
      <c r="C39" s="775">
        <v>24527.925212183378</v>
      </c>
      <c r="D39" s="775">
        <v>2315.8680358414313</v>
      </c>
      <c r="E39" s="787">
        <v>1082.6648957166033</v>
      </c>
      <c r="F39" s="787">
        <v>1437.0763418035178</v>
      </c>
      <c r="G39" s="787">
        <v>1321.7557973325781</v>
      </c>
      <c r="H39" s="787">
        <v>628.33040289062149</v>
      </c>
      <c r="I39" s="787">
        <v>144.84366780581885</v>
      </c>
      <c r="J39" s="771">
        <v>31458.494353573948</v>
      </c>
      <c r="K39" s="775">
        <v>21339.441368599902</v>
      </c>
      <c r="L39" s="775">
        <v>5763.3257420274458</v>
      </c>
      <c r="M39" s="787">
        <v>1198.4001744384429</v>
      </c>
      <c r="N39" s="787">
        <v>454.75870467041875</v>
      </c>
      <c r="O39" s="787">
        <v>1687.871804457021</v>
      </c>
      <c r="P39" s="787">
        <v>910.87036407061908</v>
      </c>
      <c r="Q39" s="787">
        <v>103.80309191705436</v>
      </c>
      <c r="R39" s="904"/>
      <c r="S39" s="904"/>
    </row>
    <row r="40" spans="1:19" s="156" customFormat="1" ht="18" customHeight="1">
      <c r="A40" s="1051"/>
      <c r="B40" s="465" t="s">
        <v>391</v>
      </c>
      <c r="C40" s="775">
        <v>24866.440769737681</v>
      </c>
      <c r="D40" s="775">
        <v>2103.7622192206723</v>
      </c>
      <c r="E40" s="787">
        <v>1112.7772287957632</v>
      </c>
      <c r="F40" s="787">
        <v>1696.9697397209945</v>
      </c>
      <c r="G40" s="787">
        <v>1297.9660995232121</v>
      </c>
      <c r="H40" s="787">
        <v>626.7094733372453</v>
      </c>
      <c r="I40" s="787">
        <v>110.05530227006838</v>
      </c>
      <c r="J40" s="771">
        <v>31814.78083260564</v>
      </c>
      <c r="K40" s="775">
        <v>21141.077666085992</v>
      </c>
      <c r="L40" s="775">
        <v>5815.7447855884857</v>
      </c>
      <c r="M40" s="787">
        <v>1260.19918335789</v>
      </c>
      <c r="N40" s="787">
        <v>468.73441679615695</v>
      </c>
      <c r="O40" s="787">
        <v>2115.3479022893239</v>
      </c>
      <c r="P40" s="787">
        <v>912.43652953677235</v>
      </c>
      <c r="Q40" s="787">
        <v>101.40991365899804</v>
      </c>
      <c r="R40" s="904"/>
      <c r="S40" s="904"/>
    </row>
    <row r="41" spans="1:19" s="156" customFormat="1" ht="18" customHeight="1">
      <c r="A41" s="1051"/>
      <c r="B41" s="465" t="s">
        <v>392</v>
      </c>
      <c r="C41" s="775">
        <v>24862.157530013625</v>
      </c>
      <c r="D41" s="775">
        <v>2199.9134538385697</v>
      </c>
      <c r="E41" s="787">
        <v>1128.3048154285977</v>
      </c>
      <c r="F41" s="787">
        <v>1608.0161765798284</v>
      </c>
      <c r="G41" s="787">
        <v>1337.2921354225823</v>
      </c>
      <c r="H41" s="787">
        <v>616.89552411104603</v>
      </c>
      <c r="I41" s="787">
        <v>106.8122443671312</v>
      </c>
      <c r="J41" s="771">
        <v>31859.381879761375</v>
      </c>
      <c r="K41" s="775">
        <v>21356.194143733937</v>
      </c>
      <c r="L41" s="775">
        <v>5670.7812469127093</v>
      </c>
      <c r="M41" s="787">
        <v>1235.9315045008175</v>
      </c>
      <c r="N41" s="787">
        <v>497.56978351842491</v>
      </c>
      <c r="O41" s="787">
        <v>2085.7736567972752</v>
      </c>
      <c r="P41" s="787">
        <v>914.21694632065623</v>
      </c>
      <c r="Q41" s="787">
        <v>98.857046966429309</v>
      </c>
      <c r="R41" s="904"/>
      <c r="S41" s="904"/>
    </row>
    <row r="42" spans="1:19" s="156" customFormat="1" ht="18" customHeight="1">
      <c r="A42" s="1051"/>
      <c r="B42" s="465" t="s">
        <v>393</v>
      </c>
      <c r="C42" s="775">
        <v>25186.579100863688</v>
      </c>
      <c r="D42" s="775">
        <v>2684.4925118222636</v>
      </c>
      <c r="E42" s="787">
        <v>1038.2024365258778</v>
      </c>
      <c r="F42" s="787">
        <v>1727.9970423487503</v>
      </c>
      <c r="G42" s="787">
        <v>1257.6798492979149</v>
      </c>
      <c r="H42" s="787">
        <v>601.94660162280729</v>
      </c>
      <c r="I42" s="787">
        <v>116.09624393308866</v>
      </c>
      <c r="J42" s="771">
        <v>32612.99378641439</v>
      </c>
      <c r="K42" s="775">
        <v>21888.25669802156</v>
      </c>
      <c r="L42" s="775">
        <v>5862.7265088560953</v>
      </c>
      <c r="M42" s="787">
        <v>1217.7222571280233</v>
      </c>
      <c r="N42" s="787">
        <v>634.657653633162</v>
      </c>
      <c r="O42" s="787">
        <v>1995.2420035696045</v>
      </c>
      <c r="P42" s="787">
        <v>907.36645203268154</v>
      </c>
      <c r="Q42" s="787">
        <v>106.95662884292284</v>
      </c>
      <c r="R42" s="904"/>
      <c r="S42" s="904"/>
    </row>
    <row r="43" spans="1:19" s="156" customFormat="1" ht="18" customHeight="1">
      <c r="A43" s="1051"/>
      <c r="B43" s="465" t="s">
        <v>394</v>
      </c>
      <c r="C43" s="775">
        <v>24979.36486645968</v>
      </c>
      <c r="D43" s="775">
        <v>2238.757877231672</v>
      </c>
      <c r="E43" s="787">
        <v>1037.5624742238388</v>
      </c>
      <c r="F43" s="787">
        <v>1788.2374498511874</v>
      </c>
      <c r="G43" s="787">
        <v>1285.9724705379688</v>
      </c>
      <c r="H43" s="787">
        <v>601.67924592287841</v>
      </c>
      <c r="I43" s="787">
        <v>126.09829693648179</v>
      </c>
      <c r="J43" s="771">
        <v>32057.762681163702</v>
      </c>
      <c r="K43" s="775">
        <v>21480.934384274649</v>
      </c>
      <c r="L43" s="775">
        <v>5825.2447786833163</v>
      </c>
      <c r="M43" s="787">
        <v>1141.0277149934529</v>
      </c>
      <c r="N43" s="787">
        <v>586.25643431084268</v>
      </c>
      <c r="O43" s="787">
        <v>2003.3157523047175</v>
      </c>
      <c r="P43" s="787">
        <v>905.83568459813409</v>
      </c>
      <c r="Q43" s="787">
        <v>115.34272453214768</v>
      </c>
      <c r="R43" s="904"/>
      <c r="S43" s="904"/>
    </row>
    <row r="44" spans="1:19" s="404" customFormat="1" ht="20.25" customHeight="1">
      <c r="A44" s="270" t="s">
        <v>975</v>
      </c>
      <c r="B44" s="402"/>
      <c r="C44" s="402"/>
      <c r="D44" s="402"/>
      <c r="E44" s="402"/>
      <c r="F44" s="402"/>
      <c r="G44" s="402"/>
      <c r="H44" s="402"/>
      <c r="I44" s="402"/>
      <c r="J44" s="402"/>
      <c r="K44" s="402"/>
      <c r="L44" s="402"/>
      <c r="M44" s="402"/>
      <c r="N44" s="402"/>
      <c r="O44" s="402"/>
      <c r="P44" s="402"/>
      <c r="Q44" s="269" t="s">
        <v>976</v>
      </c>
    </row>
    <row r="45" spans="1:19" s="192" customFormat="1" ht="15">
      <c r="A45" s="378" t="s">
        <v>859</v>
      </c>
      <c r="B45" s="378"/>
      <c r="C45" s="378"/>
      <c r="D45" s="378"/>
      <c r="E45" s="378"/>
      <c r="F45" s="378"/>
      <c r="G45" s="378"/>
      <c r="H45" s="378"/>
      <c r="I45" s="378"/>
      <c r="J45" s="1059"/>
      <c r="K45" s="1059"/>
      <c r="L45" s="1059"/>
      <c r="M45" s="1059"/>
      <c r="N45" s="1059"/>
      <c r="O45" s="1059"/>
      <c r="P45" s="1059"/>
      <c r="Q45" s="738" t="s">
        <v>860</v>
      </c>
    </row>
    <row r="46" spans="1:19">
      <c r="A46" s="404"/>
      <c r="B46" s="404"/>
      <c r="C46" s="404"/>
      <c r="D46" s="404"/>
      <c r="E46" s="404"/>
      <c r="F46" s="404"/>
      <c r="G46" s="404"/>
      <c r="H46" s="404"/>
      <c r="I46" s="404"/>
      <c r="J46" s="404"/>
      <c r="K46" s="404"/>
      <c r="L46" s="404"/>
      <c r="M46" s="404"/>
      <c r="N46" s="404"/>
      <c r="O46" s="404"/>
      <c r="P46" s="404"/>
      <c r="Q46" s="404"/>
    </row>
    <row r="47" spans="1:19" s="192" customFormat="1" ht="15">
      <c r="A47" s="293" t="s">
        <v>977</v>
      </c>
      <c r="B47" s="293"/>
      <c r="C47" s="293"/>
      <c r="D47" s="293"/>
      <c r="E47" s="293"/>
      <c r="F47" s="293"/>
      <c r="G47" s="293"/>
      <c r="H47" s="293"/>
      <c r="I47" s="293"/>
      <c r="J47" s="293"/>
      <c r="K47" s="293"/>
      <c r="L47" s="293"/>
      <c r="M47" s="293"/>
      <c r="N47" s="293"/>
      <c r="O47" s="293"/>
      <c r="P47" s="293"/>
      <c r="Q47" s="293"/>
    </row>
  </sheetData>
  <phoneticPr fontId="30" type="noConversion"/>
  <printOptions horizontalCentered="1" verticalCentered="1"/>
  <pageMargins left="0" right="0" top="0" bottom="0" header="0.5" footer="0.5"/>
  <pageSetup paperSize="9" scale="69" orientation="landscape" horizontalDpi="300" verticalDpi="3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27"/>
  <dimension ref="A1:U47"/>
  <sheetViews>
    <sheetView zoomScale="85" zoomScaleNormal="85" workbookViewId="0">
      <pane ySplit="12" topLeftCell="A36" activePane="bottomLeft" state="frozen"/>
      <selection activeCell="B4" sqref="B4"/>
      <selection pane="bottomLeft" activeCell="B4" sqref="B4"/>
    </sheetView>
  </sheetViews>
  <sheetFormatPr defaultColWidth="9.140625" defaultRowHeight="12.75"/>
  <cols>
    <col min="1" max="2" width="9.7109375" style="403" customWidth="1"/>
    <col min="3" max="3" width="10.85546875" style="403" customWidth="1"/>
    <col min="4" max="4" width="12.85546875" style="403" customWidth="1"/>
    <col min="5" max="5" width="12.7109375" style="403" customWidth="1"/>
    <col min="6" max="6" width="10.28515625" style="403" customWidth="1"/>
    <col min="7" max="7" width="11.85546875" style="403" customWidth="1"/>
    <col min="8" max="8" width="12" style="403" customWidth="1"/>
    <col min="9" max="9" width="10.28515625" style="403" customWidth="1"/>
    <col min="10" max="10" width="12.7109375" style="403" customWidth="1"/>
    <col min="11" max="11" width="11.5703125" style="403" customWidth="1"/>
    <col min="12" max="12" width="12.85546875" style="403" customWidth="1"/>
    <col min="13" max="13" width="11.7109375" style="403" customWidth="1"/>
    <col min="14" max="14" width="10.28515625" style="403" customWidth="1"/>
    <col min="15" max="15" width="11.7109375" style="403" customWidth="1"/>
    <col min="16" max="16" width="12.28515625" style="403" customWidth="1"/>
    <col min="17" max="17" width="10.7109375" style="403" customWidth="1"/>
    <col min="18" max="16384" width="9.140625" style="403"/>
  </cols>
  <sheetData>
    <row r="1" spans="1:19" ht="18">
      <c r="A1" s="294" t="s">
        <v>1655</v>
      </c>
      <c r="B1" s="1421"/>
      <c r="C1" s="1421"/>
      <c r="D1" s="1421"/>
      <c r="E1" s="1421"/>
      <c r="F1" s="1421"/>
      <c r="G1" s="1421"/>
      <c r="H1" s="1421"/>
      <c r="I1" s="1421"/>
      <c r="J1" s="1421"/>
      <c r="K1" s="1421"/>
      <c r="L1" s="1421"/>
      <c r="M1" s="1421"/>
      <c r="N1" s="1421"/>
      <c r="O1" s="1421"/>
      <c r="P1" s="1421"/>
      <c r="Q1" s="1421"/>
    </row>
    <row r="2" spans="1:19" ht="18">
      <c r="A2" s="1389" t="s">
        <v>978</v>
      </c>
      <c r="B2" s="1421"/>
      <c r="C2" s="1421"/>
      <c r="D2" s="1421"/>
      <c r="E2" s="1421"/>
      <c r="F2" s="1421"/>
      <c r="G2" s="1421"/>
      <c r="H2" s="1421"/>
      <c r="I2" s="1421"/>
      <c r="J2" s="1421"/>
      <c r="K2" s="1421"/>
      <c r="L2" s="1421"/>
      <c r="M2" s="1421"/>
      <c r="N2" s="1421"/>
      <c r="O2" s="1421"/>
      <c r="P2" s="1421"/>
      <c r="Q2" s="1421"/>
    </row>
    <row r="3" spans="1:19" ht="18">
      <c r="A3" s="1422" t="s">
        <v>979</v>
      </c>
      <c r="B3" s="1421"/>
      <c r="C3" s="1421"/>
      <c r="D3" s="1421"/>
      <c r="E3" s="1421"/>
      <c r="F3" s="1421"/>
      <c r="G3" s="1421"/>
      <c r="H3" s="1421"/>
      <c r="I3" s="1421"/>
      <c r="J3" s="1421"/>
      <c r="K3" s="1421"/>
      <c r="L3" s="1421"/>
      <c r="M3" s="1421"/>
      <c r="N3" s="1421"/>
      <c r="O3" s="1421"/>
      <c r="P3" s="1421"/>
      <c r="Q3" s="1421"/>
    </row>
    <row r="4" spans="1:19" s="324" customFormat="1" ht="14.25">
      <c r="A4" s="324" t="s">
        <v>705</v>
      </c>
      <c r="B4" s="1423"/>
      <c r="Q4" s="1424" t="s">
        <v>706</v>
      </c>
    </row>
    <row r="5" spans="1:19" s="340" customFormat="1" ht="14.25" hidden="1">
      <c r="A5" s="379"/>
      <c r="B5" s="380"/>
      <c r="C5" s="381"/>
      <c r="D5" s="381"/>
      <c r="E5" s="381"/>
      <c r="F5" s="381"/>
      <c r="G5" s="381"/>
      <c r="H5" s="381"/>
      <c r="I5" s="381"/>
      <c r="J5" s="381"/>
      <c r="K5" s="381"/>
      <c r="L5" s="381"/>
      <c r="Q5" s="382"/>
    </row>
    <row r="6" spans="1:19" s="340" customFormat="1" ht="14.25" hidden="1">
      <c r="A6" s="379"/>
      <c r="B6" s="380"/>
      <c r="C6" s="381"/>
      <c r="D6" s="381"/>
      <c r="E6" s="381"/>
      <c r="F6" s="381"/>
      <c r="G6" s="381"/>
      <c r="H6" s="381"/>
      <c r="I6" s="381"/>
      <c r="J6" s="381"/>
      <c r="K6" s="381"/>
      <c r="L6" s="381"/>
      <c r="Q6" s="382"/>
    </row>
    <row r="7" spans="1:19" s="340" customFormat="1" ht="14.25" hidden="1">
      <c r="A7" s="379"/>
      <c r="B7" s="380"/>
      <c r="C7" s="381"/>
      <c r="D7" s="381"/>
      <c r="E7" s="381"/>
      <c r="F7" s="381"/>
      <c r="G7" s="381"/>
      <c r="H7" s="381"/>
      <c r="I7" s="381"/>
      <c r="J7" s="381"/>
      <c r="K7" s="381"/>
      <c r="L7" s="381"/>
      <c r="Q7" s="382"/>
    </row>
    <row r="8" spans="1:19" s="169" customFormat="1" ht="23.85" customHeight="1">
      <c r="A8" s="180"/>
      <c r="B8" s="167"/>
      <c r="C8" s="383" t="s">
        <v>348</v>
      </c>
      <c r="D8" s="185"/>
      <c r="E8" s="168"/>
      <c r="F8" s="168"/>
      <c r="G8" s="168"/>
      <c r="H8" s="168"/>
      <c r="I8" s="388" t="s">
        <v>349</v>
      </c>
      <c r="J8" s="389"/>
      <c r="K8" s="390" t="s">
        <v>350</v>
      </c>
      <c r="L8" s="185"/>
      <c r="M8" s="168"/>
      <c r="N8" s="168"/>
      <c r="O8" s="168"/>
      <c r="P8" s="168"/>
      <c r="Q8" s="391" t="s">
        <v>351</v>
      </c>
    </row>
    <row r="9" spans="1:19" s="189" customFormat="1" ht="18" customHeight="1">
      <c r="A9" s="186"/>
      <c r="B9" s="187"/>
      <c r="C9" s="194" t="s">
        <v>864</v>
      </c>
      <c r="D9" s="188" t="s">
        <v>865</v>
      </c>
      <c r="E9" s="188" t="s">
        <v>866</v>
      </c>
      <c r="F9" s="170" t="s">
        <v>867</v>
      </c>
      <c r="G9" s="170"/>
      <c r="H9" s="188" t="s">
        <v>868</v>
      </c>
      <c r="I9" s="188"/>
      <c r="J9" s="207"/>
      <c r="K9" s="194" t="s">
        <v>864</v>
      </c>
      <c r="L9" s="188" t="s">
        <v>865</v>
      </c>
      <c r="M9" s="188" t="s">
        <v>866</v>
      </c>
      <c r="N9" s="170" t="s">
        <v>867</v>
      </c>
      <c r="O9" s="170"/>
      <c r="P9" s="188" t="s">
        <v>868</v>
      </c>
      <c r="Q9" s="188"/>
    </row>
    <row r="10" spans="1:19" s="189" customFormat="1" ht="18" customHeight="1">
      <c r="A10" s="171" t="s">
        <v>356</v>
      </c>
      <c r="B10" s="174"/>
      <c r="C10" s="194" t="s">
        <v>869</v>
      </c>
      <c r="D10" s="188" t="s">
        <v>870</v>
      </c>
      <c r="E10" s="188" t="s">
        <v>871</v>
      </c>
      <c r="F10" s="170" t="s">
        <v>872</v>
      </c>
      <c r="G10" s="170" t="s">
        <v>327</v>
      </c>
      <c r="H10" s="188" t="s">
        <v>873</v>
      </c>
      <c r="I10" s="188" t="s">
        <v>369</v>
      </c>
      <c r="J10" s="206" t="s">
        <v>359</v>
      </c>
      <c r="K10" s="194" t="s">
        <v>869</v>
      </c>
      <c r="L10" s="188" t="s">
        <v>870</v>
      </c>
      <c r="M10" s="188" t="s">
        <v>871</v>
      </c>
      <c r="N10" s="170" t="s">
        <v>872</v>
      </c>
      <c r="O10" s="170" t="s">
        <v>327</v>
      </c>
      <c r="P10" s="188" t="s">
        <v>873</v>
      </c>
      <c r="Q10" s="188" t="s">
        <v>369</v>
      </c>
    </row>
    <row r="11" spans="1:19" s="173" customFormat="1" ht="18" customHeight="1">
      <c r="A11" s="190" t="s">
        <v>364</v>
      </c>
      <c r="B11" s="174"/>
      <c r="C11" s="204" t="s">
        <v>874</v>
      </c>
      <c r="D11" s="175" t="s">
        <v>875</v>
      </c>
      <c r="E11" s="175" t="s">
        <v>876</v>
      </c>
      <c r="F11" s="175" t="s">
        <v>877</v>
      </c>
      <c r="G11" s="175" t="s">
        <v>505</v>
      </c>
      <c r="H11" s="175" t="s">
        <v>878</v>
      </c>
      <c r="I11" s="177" t="s">
        <v>377</v>
      </c>
      <c r="J11" s="208" t="s">
        <v>370</v>
      </c>
      <c r="K11" s="204" t="s">
        <v>874</v>
      </c>
      <c r="L11" s="175" t="s">
        <v>875</v>
      </c>
      <c r="M11" s="175" t="s">
        <v>876</v>
      </c>
      <c r="N11" s="175" t="s">
        <v>877</v>
      </c>
      <c r="O11" s="175" t="s">
        <v>505</v>
      </c>
      <c r="P11" s="175" t="s">
        <v>878</v>
      </c>
      <c r="Q11" s="177" t="s">
        <v>377</v>
      </c>
    </row>
    <row r="12" spans="1:19" s="173" customFormat="1" ht="18" customHeight="1">
      <c r="A12" s="191"/>
      <c r="B12" s="179"/>
      <c r="C12" s="205" t="s">
        <v>879</v>
      </c>
      <c r="D12" s="211" t="s">
        <v>880</v>
      </c>
      <c r="E12" s="211" t="s">
        <v>881</v>
      </c>
      <c r="F12" s="211" t="s">
        <v>882</v>
      </c>
      <c r="G12" s="211"/>
      <c r="H12" s="211" t="s">
        <v>883</v>
      </c>
      <c r="I12" s="212"/>
      <c r="J12" s="209"/>
      <c r="K12" s="205" t="s">
        <v>879</v>
      </c>
      <c r="L12" s="211" t="s">
        <v>880</v>
      </c>
      <c r="M12" s="211" t="s">
        <v>881</v>
      </c>
      <c r="N12" s="211" t="s">
        <v>882</v>
      </c>
      <c r="O12" s="211"/>
      <c r="P12" s="211" t="s">
        <v>883</v>
      </c>
      <c r="Q12" s="211"/>
    </row>
    <row r="13" spans="1:19" s="961" customFormat="1" ht="27" customHeight="1">
      <c r="A13" s="895">
        <v>2011</v>
      </c>
      <c r="B13" s="896"/>
      <c r="C13" s="409">
        <v>8355.8745253338548</v>
      </c>
      <c r="D13" s="409">
        <v>810.42426605555625</v>
      </c>
      <c r="E13" s="410">
        <v>12483.882951669997</v>
      </c>
      <c r="F13" s="410">
        <v>270.71215553946291</v>
      </c>
      <c r="G13" s="410">
        <v>892.78865233072315</v>
      </c>
      <c r="H13" s="410">
        <v>2.3260133544893606</v>
      </c>
      <c r="I13" s="410">
        <v>1881.3095263013829</v>
      </c>
      <c r="J13" s="752">
        <v>24697.318090585461</v>
      </c>
      <c r="K13" s="410">
        <v>8638.6934557455988</v>
      </c>
      <c r="L13" s="410">
        <v>579.38026915199998</v>
      </c>
      <c r="M13" s="410">
        <v>13128.680897317339</v>
      </c>
      <c r="N13" s="410">
        <v>189.23476821784584</v>
      </c>
      <c r="O13" s="1425">
        <v>1466.9091893648776</v>
      </c>
      <c r="P13" s="410">
        <v>7.5309869879999995</v>
      </c>
      <c r="Q13" s="410">
        <v>686.92142658896285</v>
      </c>
      <c r="R13" s="373"/>
      <c r="S13" s="373"/>
    </row>
    <row r="14" spans="1:19" s="1426" customFormat="1" ht="18" customHeight="1">
      <c r="A14" s="895">
        <v>2012</v>
      </c>
      <c r="B14" s="896"/>
      <c r="C14" s="409">
        <v>8936.7583938506014</v>
      </c>
      <c r="D14" s="409">
        <v>929.73448230020347</v>
      </c>
      <c r="E14" s="410">
        <v>13421.541919685762</v>
      </c>
      <c r="F14" s="410">
        <v>309.79367316557443</v>
      </c>
      <c r="G14" s="410">
        <v>469.30443695727661</v>
      </c>
      <c r="H14" s="410">
        <v>2.1032450742978721</v>
      </c>
      <c r="I14" s="410">
        <v>1492.769480581042</v>
      </c>
      <c r="J14" s="752">
        <v>25562.00563161476</v>
      </c>
      <c r="K14" s="409">
        <v>9230.9247243173177</v>
      </c>
      <c r="L14" s="409">
        <v>563.45714154955749</v>
      </c>
      <c r="M14" s="410">
        <v>14343.073059370125</v>
      </c>
      <c r="N14" s="410">
        <v>195.84919709476594</v>
      </c>
      <c r="O14" s="410">
        <v>731.60364836034057</v>
      </c>
      <c r="P14" s="410">
        <v>1.0695089609999997</v>
      </c>
      <c r="Q14" s="410">
        <v>495.97433423021272</v>
      </c>
      <c r="R14" s="373"/>
      <c r="S14" s="373"/>
    </row>
    <row r="15" spans="1:19" s="1426" customFormat="1" ht="18" customHeight="1">
      <c r="A15" s="895">
        <v>2013</v>
      </c>
      <c r="B15" s="896"/>
      <c r="C15" s="409">
        <v>9562.9477896030476</v>
      </c>
      <c r="D15" s="409">
        <v>1015.5703076795064</v>
      </c>
      <c r="E15" s="410">
        <v>10369.834711371928</v>
      </c>
      <c r="F15" s="410">
        <v>211.81075065121274</v>
      </c>
      <c r="G15" s="410">
        <v>657.053321194766</v>
      </c>
      <c r="H15" s="410">
        <v>2.7530155313191487</v>
      </c>
      <c r="I15" s="410">
        <v>1478.8289859553752</v>
      </c>
      <c r="J15" s="752">
        <v>23298.808881987152</v>
      </c>
      <c r="K15" s="409">
        <v>10237.56521537966</v>
      </c>
      <c r="L15" s="409">
        <v>707.2367359562553</v>
      </c>
      <c r="M15" s="410">
        <v>11157.199127836848</v>
      </c>
      <c r="N15" s="410">
        <v>203.08304432019148</v>
      </c>
      <c r="O15" s="410">
        <v>690.26401342736165</v>
      </c>
      <c r="P15" s="410">
        <v>0.19109935312765955</v>
      </c>
      <c r="Q15" s="410">
        <v>303.27423404255336</v>
      </c>
      <c r="R15" s="373"/>
      <c r="S15" s="373"/>
    </row>
    <row r="16" spans="1:19" s="1426" customFormat="1" ht="18" customHeight="1">
      <c r="A16" s="895">
        <v>2014</v>
      </c>
      <c r="B16" s="896"/>
      <c r="C16" s="409">
        <v>10488.238875165423</v>
      </c>
      <c r="D16" s="409">
        <v>1179.1303606815411</v>
      </c>
      <c r="E16" s="410">
        <v>10617.470085462517</v>
      </c>
      <c r="F16" s="410">
        <v>145.83733899157446</v>
      </c>
      <c r="G16" s="410">
        <v>561.40343507836587</v>
      </c>
      <c r="H16" s="410">
        <v>4.2935538774042552</v>
      </c>
      <c r="I16" s="410">
        <v>1898.7375770996844</v>
      </c>
      <c r="J16" s="752">
        <v>24895.03122635651</v>
      </c>
      <c r="K16" s="409">
        <v>11159.896191550277</v>
      </c>
      <c r="L16" s="409">
        <v>829.88483321620765</v>
      </c>
      <c r="M16" s="410">
        <v>11727.320414908303</v>
      </c>
      <c r="N16" s="410">
        <v>116.41084358872871</v>
      </c>
      <c r="O16" s="410">
        <v>653.10340342119139</v>
      </c>
      <c r="P16" s="410">
        <v>0.11141530027659573</v>
      </c>
      <c r="Q16" s="410">
        <v>408.32114105718222</v>
      </c>
      <c r="R16" s="373"/>
      <c r="S16" s="373"/>
    </row>
    <row r="17" spans="1:21" s="1426" customFormat="1" ht="18" customHeight="1">
      <c r="A17" s="895">
        <v>2015</v>
      </c>
      <c r="B17" s="896"/>
      <c r="C17" s="409">
        <v>11498.575955875755</v>
      </c>
      <c r="D17" s="409">
        <v>1118.2062152859787</v>
      </c>
      <c r="E17" s="410">
        <v>10180.083323928267</v>
      </c>
      <c r="F17" s="410">
        <v>152.49154025801064</v>
      </c>
      <c r="G17" s="410">
        <v>505.40363875208516</v>
      </c>
      <c r="H17" s="410">
        <v>3.8903510595744512E-2</v>
      </c>
      <c r="I17" s="410">
        <v>1887.7083803411904</v>
      </c>
      <c r="J17" s="752">
        <v>25342.45795795188</v>
      </c>
      <c r="K17" s="409">
        <v>11770.050898440357</v>
      </c>
      <c r="L17" s="409">
        <v>691.19507130670195</v>
      </c>
      <c r="M17" s="410">
        <v>11856.096708306517</v>
      </c>
      <c r="N17" s="410">
        <v>140.20311325268085</v>
      </c>
      <c r="O17" s="410">
        <v>580.38996185889368</v>
      </c>
      <c r="P17" s="410">
        <v>0.11223100982978725</v>
      </c>
      <c r="Q17" s="410">
        <v>304.42319819946789</v>
      </c>
      <c r="R17" s="373"/>
      <c r="S17" s="373"/>
    </row>
    <row r="18" spans="1:21" s="1426" customFormat="1" ht="18" customHeight="1">
      <c r="A18" s="895">
        <v>2016</v>
      </c>
      <c r="B18" s="896"/>
      <c r="C18" s="409">
        <v>12221.832050879153</v>
      </c>
      <c r="D18" s="409">
        <v>988.8887977609437</v>
      </c>
      <c r="E18" s="410">
        <v>10733.120021225248</v>
      </c>
      <c r="F18" s="410">
        <v>163.84019281613826</v>
      </c>
      <c r="G18" s="410">
        <v>371.70641893705169</v>
      </c>
      <c r="H18" s="410">
        <v>0.58169855502127654</v>
      </c>
      <c r="I18" s="410">
        <v>1810.5778294911663</v>
      </c>
      <c r="J18" s="752">
        <v>26290.53700966472</v>
      </c>
      <c r="K18" s="409">
        <v>12058.872059951289</v>
      </c>
      <c r="L18" s="409">
        <v>664.09850194428304</v>
      </c>
      <c r="M18" s="410">
        <v>12560.10146326713</v>
      </c>
      <c r="N18" s="410">
        <v>167.02197114142552</v>
      </c>
      <c r="O18" s="410">
        <v>509.41346495740629</v>
      </c>
      <c r="P18" s="410">
        <v>0.55820311285106383</v>
      </c>
      <c r="Q18" s="410">
        <v>330.4423208226462</v>
      </c>
      <c r="R18" s="373"/>
      <c r="S18" s="373"/>
    </row>
    <row r="19" spans="1:21" s="1426" customFormat="1" ht="18" customHeight="1">
      <c r="A19" s="895">
        <v>2017</v>
      </c>
      <c r="B19" s="896"/>
      <c r="C19" s="409">
        <v>12417.675752660667</v>
      </c>
      <c r="D19" s="409">
        <v>1297.9253813911946</v>
      </c>
      <c r="E19" s="410">
        <v>11046.520094957872</v>
      </c>
      <c r="F19" s="410">
        <v>114.27575935183383</v>
      </c>
      <c r="G19" s="410">
        <v>548.69374240537593</v>
      </c>
      <c r="H19" s="410">
        <v>0.77059188176750548</v>
      </c>
      <c r="I19" s="410">
        <v>1319.6385241983678</v>
      </c>
      <c r="J19" s="752">
        <v>26745.499846847077</v>
      </c>
      <c r="K19" s="409">
        <v>12123.199797986686</v>
      </c>
      <c r="L19" s="409">
        <v>1353.6755879829595</v>
      </c>
      <c r="M19" s="410">
        <v>12607.586559539341</v>
      </c>
      <c r="N19" s="410">
        <v>87.300481138132113</v>
      </c>
      <c r="O19" s="410">
        <v>568.82392471382684</v>
      </c>
      <c r="P19" s="410">
        <v>0.7055176436170213</v>
      </c>
      <c r="Q19" s="410">
        <v>4.2285762529785398</v>
      </c>
      <c r="R19" s="373"/>
      <c r="S19" s="373"/>
    </row>
    <row r="20" spans="1:21" s="1426" customFormat="1" ht="18" customHeight="1">
      <c r="A20" s="895">
        <v>2018</v>
      </c>
      <c r="B20" s="896"/>
      <c r="C20" s="409">
        <v>12973.940703754573</v>
      </c>
      <c r="D20" s="409">
        <v>1667.7045393166379</v>
      </c>
      <c r="E20" s="410">
        <v>11036.396057784727</v>
      </c>
      <c r="F20" s="410">
        <v>208.88058757254089</v>
      </c>
      <c r="G20" s="410">
        <v>701.81380433791514</v>
      </c>
      <c r="H20" s="410">
        <v>0.71344325531383002</v>
      </c>
      <c r="I20" s="410">
        <v>1338.7758319056211</v>
      </c>
      <c r="J20" s="752">
        <v>27928.234967927336</v>
      </c>
      <c r="K20" s="409">
        <v>12157.168377798756</v>
      </c>
      <c r="L20" s="409">
        <v>1534.7177563647479</v>
      </c>
      <c r="M20" s="410">
        <v>13328.140749456108</v>
      </c>
      <c r="N20" s="410">
        <v>193.99781485134457</v>
      </c>
      <c r="O20" s="410">
        <v>706.9718932171844</v>
      </c>
      <c r="P20" s="410">
        <v>0.72249986314893633</v>
      </c>
      <c r="Q20" s="410">
        <v>6.4650265544044441</v>
      </c>
      <c r="R20" s="1149"/>
      <c r="S20" s="373"/>
    </row>
    <row r="21" spans="1:21" s="1426" customFormat="1" ht="18" customHeight="1">
      <c r="A21" s="895">
        <v>2019</v>
      </c>
      <c r="B21" s="896"/>
      <c r="C21" s="409">
        <v>14241.453063865696</v>
      </c>
      <c r="D21" s="409">
        <v>1563.0055445919013</v>
      </c>
      <c r="E21" s="410">
        <v>13641.58948086137</v>
      </c>
      <c r="F21" s="410">
        <v>151.74124397014916</v>
      </c>
      <c r="G21" s="410">
        <v>1203.0466399299019</v>
      </c>
      <c r="H21" s="410">
        <v>0.58498329270850868</v>
      </c>
      <c r="I21" s="410">
        <v>1281.2395931548135</v>
      </c>
      <c r="J21" s="752">
        <v>32082.61054966654</v>
      </c>
      <c r="K21" s="409">
        <v>13054.797748190676</v>
      </c>
      <c r="L21" s="409">
        <v>4581.8390924066844</v>
      </c>
      <c r="M21" s="410">
        <v>13204.444114013775</v>
      </c>
      <c r="N21" s="410">
        <v>134.70329132970215</v>
      </c>
      <c r="O21" s="410">
        <v>1104.7857438679255</v>
      </c>
      <c r="P21" s="410">
        <v>0.58455964689361695</v>
      </c>
      <c r="Q21" s="410">
        <v>1.5301938144680511</v>
      </c>
      <c r="R21" s="1149"/>
      <c r="S21" s="1149"/>
      <c r="T21" s="1427"/>
      <c r="U21" s="1427"/>
    </row>
    <row r="22" spans="1:21" s="1426" customFormat="1" ht="18" customHeight="1">
      <c r="A22" s="1428">
        <v>2020</v>
      </c>
      <c r="B22" s="1429"/>
      <c r="C22" s="1430">
        <v>14844.281941947993</v>
      </c>
      <c r="D22" s="1430">
        <v>1366.9276938842768</v>
      </c>
      <c r="E22" s="1431">
        <v>13407.016916723633</v>
      </c>
      <c r="F22" s="1431">
        <v>74.256769210476151</v>
      </c>
      <c r="G22" s="1431">
        <v>726.20463473587051</v>
      </c>
      <c r="H22" s="1431">
        <v>0.74016472638975861</v>
      </c>
      <c r="I22" s="1431">
        <v>1191.9618352761242</v>
      </c>
      <c r="J22" s="1432">
        <v>31611.359956504763</v>
      </c>
      <c r="K22" s="1430">
        <v>14137.259818520381</v>
      </c>
      <c r="L22" s="1430">
        <v>4775.8621070732479</v>
      </c>
      <c r="M22" s="1431">
        <v>11972.290980688265</v>
      </c>
      <c r="N22" s="1431">
        <v>73.819141667355439</v>
      </c>
      <c r="O22" s="1431">
        <v>630.05337070842552</v>
      </c>
      <c r="P22" s="1431">
        <v>0.73141486614893614</v>
      </c>
      <c r="Q22" s="1431">
        <v>21.274603441638401</v>
      </c>
      <c r="R22" s="373"/>
      <c r="S22" s="373"/>
    </row>
    <row r="23" spans="1:21" s="1426" customFormat="1" ht="27" customHeight="1">
      <c r="A23" s="895">
        <v>2019</v>
      </c>
      <c r="B23" s="896" t="s">
        <v>216</v>
      </c>
      <c r="C23" s="409">
        <v>13576.492271876132</v>
      </c>
      <c r="D23" s="409">
        <v>1418.4455673650568</v>
      </c>
      <c r="E23" s="410">
        <v>13732.739257112724</v>
      </c>
      <c r="F23" s="410">
        <v>84.097560556175239</v>
      </c>
      <c r="G23" s="410">
        <v>1186.9094023069533</v>
      </c>
      <c r="H23" s="410">
        <v>0.52338696143574048</v>
      </c>
      <c r="I23" s="410">
        <v>1278.9783928570623</v>
      </c>
      <c r="J23" s="752">
        <v>31278.115839035538</v>
      </c>
      <c r="K23" s="409">
        <v>12670.473529660001</v>
      </c>
      <c r="L23" s="409">
        <v>4019.895870084325</v>
      </c>
      <c r="M23" s="410">
        <v>13403.1258870126</v>
      </c>
      <c r="N23" s="410">
        <v>75.878054013744674</v>
      </c>
      <c r="O23" s="410">
        <v>1103.2037674536807</v>
      </c>
      <c r="P23" s="410">
        <v>0.51498754802127666</v>
      </c>
      <c r="Q23" s="410">
        <v>5.0413097458294764</v>
      </c>
      <c r="R23" s="1149"/>
      <c r="S23" s="1149"/>
      <c r="T23" s="1427"/>
    </row>
    <row r="24" spans="1:21" s="1427" customFormat="1" ht="18" customHeight="1">
      <c r="A24" s="895"/>
      <c r="B24" s="896" t="s">
        <v>217</v>
      </c>
      <c r="C24" s="409">
        <v>14241.453063865696</v>
      </c>
      <c r="D24" s="409">
        <v>1563.0055445919013</v>
      </c>
      <c r="E24" s="410">
        <v>13641.58948086137</v>
      </c>
      <c r="F24" s="410">
        <v>151.74124397014916</v>
      </c>
      <c r="G24" s="410">
        <v>1203.0466399299019</v>
      </c>
      <c r="H24" s="410">
        <v>0.58498329270850868</v>
      </c>
      <c r="I24" s="410">
        <v>1281.2395931548135</v>
      </c>
      <c r="J24" s="752">
        <v>32082.61054966654</v>
      </c>
      <c r="K24" s="409">
        <v>13054.797748190676</v>
      </c>
      <c r="L24" s="409">
        <v>4581.8390924066844</v>
      </c>
      <c r="M24" s="410">
        <v>13204.444114013775</v>
      </c>
      <c r="N24" s="410">
        <v>134.70329132970215</v>
      </c>
      <c r="O24" s="410">
        <v>1104.7857438679255</v>
      </c>
      <c r="P24" s="410">
        <v>0.58455964689361695</v>
      </c>
      <c r="Q24" s="410">
        <v>1.5301938144680511</v>
      </c>
      <c r="R24" s="1149"/>
      <c r="S24" s="1149"/>
    </row>
    <row r="25" spans="1:21" s="1426" customFormat="1" ht="21" customHeight="1">
      <c r="A25" s="895">
        <v>2020</v>
      </c>
      <c r="B25" s="896" t="s">
        <v>214</v>
      </c>
      <c r="C25" s="409">
        <v>14490.941409327459</v>
      </c>
      <c r="D25" s="409">
        <v>1423.8369746034407</v>
      </c>
      <c r="E25" s="410">
        <v>14050.409705363942</v>
      </c>
      <c r="F25" s="410">
        <v>85.334818621299718</v>
      </c>
      <c r="G25" s="410">
        <v>1205.7967023719002</v>
      </c>
      <c r="H25" s="410">
        <v>0.59264407264201935</v>
      </c>
      <c r="I25" s="410">
        <v>1278.9955510136474</v>
      </c>
      <c r="J25" s="752">
        <v>32535.801209629644</v>
      </c>
      <c r="K25" s="409">
        <v>13283.449957160783</v>
      </c>
      <c r="L25" s="409">
        <v>5046.709030206368</v>
      </c>
      <c r="M25" s="410">
        <v>13032.541413977491</v>
      </c>
      <c r="N25" s="410">
        <v>77.929906047812793</v>
      </c>
      <c r="O25" s="410">
        <v>1085.7056666283738</v>
      </c>
      <c r="P25" s="410">
        <v>0.58957891142553198</v>
      </c>
      <c r="Q25" s="410">
        <v>9.0433708633403658</v>
      </c>
      <c r="R25" s="373"/>
      <c r="S25" s="373"/>
    </row>
    <row r="26" spans="1:21" s="1427" customFormat="1" ht="18" customHeight="1">
      <c r="A26" s="895"/>
      <c r="B26" s="896" t="s">
        <v>215</v>
      </c>
      <c r="C26" s="409">
        <v>14443.870658309925</v>
      </c>
      <c r="D26" s="409">
        <v>1322.5996874631926</v>
      </c>
      <c r="E26" s="410">
        <v>14601.185064905105</v>
      </c>
      <c r="F26" s="410">
        <v>69.087791489906238</v>
      </c>
      <c r="G26" s="410">
        <v>802.70458174852467</v>
      </c>
      <c r="H26" s="410">
        <v>0.60423177923998361</v>
      </c>
      <c r="I26" s="410">
        <v>1258.5542108530547</v>
      </c>
      <c r="J26" s="752">
        <v>32498.679630804272</v>
      </c>
      <c r="K26" s="409">
        <v>13899.539054356192</v>
      </c>
      <c r="L26" s="409">
        <v>4539.8955549569882</v>
      </c>
      <c r="M26" s="410">
        <v>13304.571199065358</v>
      </c>
      <c r="N26" s="410">
        <v>66.357063959303431</v>
      </c>
      <c r="O26" s="410">
        <v>678.40431776709841</v>
      </c>
      <c r="P26" s="410">
        <v>0.61258484614893627</v>
      </c>
      <c r="Q26" s="410">
        <v>9.3339235904893982</v>
      </c>
      <c r="R26" s="1149"/>
      <c r="S26" s="1149"/>
    </row>
    <row r="27" spans="1:21" s="1427" customFormat="1" ht="18" customHeight="1">
      <c r="A27" s="895"/>
      <c r="B27" s="896" t="s">
        <v>216</v>
      </c>
      <c r="C27" s="409">
        <v>14916.098187937379</v>
      </c>
      <c r="D27" s="409">
        <v>1374.1791931828782</v>
      </c>
      <c r="E27" s="410">
        <v>13094.093793918548</v>
      </c>
      <c r="F27" s="410">
        <v>71.736364536269235</v>
      </c>
      <c r="G27" s="410">
        <v>708.03812164367616</v>
      </c>
      <c r="H27" s="410">
        <v>0.68426360655728458</v>
      </c>
      <c r="I27" s="410">
        <v>1235.6943303417843</v>
      </c>
      <c r="J27" s="752">
        <v>31400.527659422405</v>
      </c>
      <c r="K27" s="409">
        <v>13988.361083819316</v>
      </c>
      <c r="L27" s="409">
        <v>4504.5453050232009</v>
      </c>
      <c r="M27" s="410">
        <v>12236.235468053237</v>
      </c>
      <c r="N27" s="410">
        <v>73.096462433034716</v>
      </c>
      <c r="O27" s="410">
        <v>581.81676689391884</v>
      </c>
      <c r="P27" s="410">
        <v>0.66475768599999996</v>
      </c>
      <c r="Q27" s="410">
        <v>15.82978236927643</v>
      </c>
      <c r="R27" s="1149"/>
      <c r="S27" s="1149"/>
    </row>
    <row r="28" spans="1:21" s="1427" customFormat="1" ht="18" customHeight="1">
      <c r="A28" s="895"/>
      <c r="B28" s="896" t="s">
        <v>217</v>
      </c>
      <c r="C28" s="409">
        <v>14844.281941947993</v>
      </c>
      <c r="D28" s="409">
        <v>1366.9276938842768</v>
      </c>
      <c r="E28" s="410">
        <v>13407.016916723633</v>
      </c>
      <c r="F28" s="410">
        <v>74.256769210476151</v>
      </c>
      <c r="G28" s="410">
        <v>726.20463473587051</v>
      </c>
      <c r="H28" s="410">
        <v>0.74016472638975861</v>
      </c>
      <c r="I28" s="410">
        <v>1191.9618352761242</v>
      </c>
      <c r="J28" s="752">
        <v>31611.359956504763</v>
      </c>
      <c r="K28" s="409">
        <v>14137.259818520381</v>
      </c>
      <c r="L28" s="409">
        <v>4775.8621070732479</v>
      </c>
      <c r="M28" s="410">
        <v>11972.290980688265</v>
      </c>
      <c r="N28" s="410">
        <v>73.819141667355439</v>
      </c>
      <c r="O28" s="410">
        <v>630.05337070842552</v>
      </c>
      <c r="P28" s="410">
        <v>0.73141486614893614</v>
      </c>
      <c r="Q28" s="410">
        <v>21.274603441638401</v>
      </c>
      <c r="R28" s="1149"/>
      <c r="S28" s="1149"/>
    </row>
    <row r="29" spans="1:21" s="1427" customFormat="1" ht="21" customHeight="1">
      <c r="A29" s="895">
        <v>2021</v>
      </c>
      <c r="B29" s="896" t="s">
        <v>214</v>
      </c>
      <c r="C29" s="409">
        <v>15125.424010516979</v>
      </c>
      <c r="D29" s="409">
        <v>1225.800217659496</v>
      </c>
      <c r="E29" s="410">
        <v>13570.194534885006</v>
      </c>
      <c r="F29" s="410">
        <v>67.413989807404505</v>
      </c>
      <c r="G29" s="410">
        <v>763.71336396475908</v>
      </c>
      <c r="H29" s="410">
        <v>0.703741315673863</v>
      </c>
      <c r="I29" s="410">
        <v>705.33617924125076</v>
      </c>
      <c r="J29" s="752">
        <v>31458.536037387363</v>
      </c>
      <c r="K29" s="409">
        <v>14423.080302665747</v>
      </c>
      <c r="L29" s="409">
        <v>4818.1428287135586</v>
      </c>
      <c r="M29" s="410">
        <v>11397.938437926221</v>
      </c>
      <c r="N29" s="410">
        <v>68.05757492722951</v>
      </c>
      <c r="O29" s="410">
        <v>697.21710495964157</v>
      </c>
      <c r="P29" s="410">
        <v>0.68213759574468091</v>
      </c>
      <c r="Q29" s="410">
        <v>53.424953667571344</v>
      </c>
      <c r="R29" s="1149"/>
      <c r="S29" s="1149"/>
    </row>
    <row r="30" spans="1:21" s="1426" customFormat="1" ht="18" customHeight="1">
      <c r="A30" s="1428"/>
      <c r="B30" s="1429" t="s">
        <v>215</v>
      </c>
      <c r="C30" s="1430">
        <v>15320.226270620782</v>
      </c>
      <c r="D30" s="1430">
        <v>1029.2117140974694</v>
      </c>
      <c r="E30" s="1431">
        <v>14501.081745922118</v>
      </c>
      <c r="F30" s="1431">
        <v>85.372587914604154</v>
      </c>
      <c r="G30" s="1431">
        <v>737.12280999788447</v>
      </c>
      <c r="H30" s="1431">
        <v>164.44512374349432</v>
      </c>
      <c r="I30" s="1431">
        <v>775.60870723379503</v>
      </c>
      <c r="J30" s="1432">
        <v>32613.038959530153</v>
      </c>
      <c r="K30" s="1430">
        <v>14707.298796056501</v>
      </c>
      <c r="L30" s="1430">
        <v>4948.9166226380939</v>
      </c>
      <c r="M30" s="1431">
        <v>12149.177436233456</v>
      </c>
      <c r="N30" s="1431">
        <v>68.239405497153555</v>
      </c>
      <c r="O30" s="1431">
        <v>700.18465103459914</v>
      </c>
      <c r="P30" s="1431">
        <v>0.76614309574468076</v>
      </c>
      <c r="Q30" s="1431">
        <v>38.447289252948686</v>
      </c>
      <c r="R30" s="373"/>
      <c r="S30" s="373"/>
    </row>
    <row r="31" spans="1:21" s="156" customFormat="1" ht="26.25" customHeight="1">
      <c r="A31" s="902">
        <v>2020</v>
      </c>
      <c r="B31" s="903" t="s">
        <v>394</v>
      </c>
      <c r="C31" s="775">
        <v>15089.821918446518</v>
      </c>
      <c r="D31" s="775">
        <v>1551.3004456703693</v>
      </c>
      <c r="E31" s="787">
        <v>13801.381251156039</v>
      </c>
      <c r="F31" s="787">
        <v>70.216338425955897</v>
      </c>
      <c r="G31" s="787">
        <v>836.9195260542034</v>
      </c>
      <c r="H31" s="787">
        <v>0.65965607361579504</v>
      </c>
      <c r="I31" s="787">
        <v>1322.6624058260902</v>
      </c>
      <c r="J31" s="771">
        <v>32672.964945908105</v>
      </c>
      <c r="K31" s="775">
        <v>14076.812998208137</v>
      </c>
      <c r="L31" s="775">
        <v>4712.9256649228764</v>
      </c>
      <c r="M31" s="787">
        <v>13089.837574875442</v>
      </c>
      <c r="N31" s="787">
        <v>66.091586627501897</v>
      </c>
      <c r="O31" s="787">
        <v>715.96597141834877</v>
      </c>
      <c r="P31" s="787">
        <v>0.63297501082978724</v>
      </c>
      <c r="Q31" s="787">
        <v>10.832666971829841</v>
      </c>
      <c r="R31" s="904"/>
      <c r="S31" s="904"/>
      <c r="T31" s="466"/>
    </row>
    <row r="32" spans="1:21" s="156" customFormat="1" ht="18" customHeight="1">
      <c r="A32" s="1051"/>
      <c r="B32" s="465" t="s">
        <v>395</v>
      </c>
      <c r="C32" s="775">
        <v>15264.142900670971</v>
      </c>
      <c r="D32" s="775">
        <v>1413.0825110481514</v>
      </c>
      <c r="E32" s="787">
        <v>13738.377456608303</v>
      </c>
      <c r="F32" s="787">
        <v>64.725833586405059</v>
      </c>
      <c r="G32" s="787">
        <v>825.53559290482849</v>
      </c>
      <c r="H32" s="787">
        <v>0.70111236855994397</v>
      </c>
      <c r="I32" s="787">
        <v>1250.5114307372169</v>
      </c>
      <c r="J32" s="771">
        <v>32557.040242179763</v>
      </c>
      <c r="K32" s="775">
        <v>14197.84063083054</v>
      </c>
      <c r="L32" s="775">
        <v>4540.075749377027</v>
      </c>
      <c r="M32" s="787">
        <v>13027.524311553361</v>
      </c>
      <c r="N32" s="787">
        <v>61.876528453346246</v>
      </c>
      <c r="O32" s="787">
        <v>719.87433047929733</v>
      </c>
      <c r="P32" s="787">
        <v>0.69646322827659568</v>
      </c>
      <c r="Q32" s="787">
        <v>9.1477547117447422</v>
      </c>
      <c r="R32" s="904"/>
      <c r="S32" s="904"/>
      <c r="T32" s="466"/>
    </row>
    <row r="33" spans="1:20" s="156" customFormat="1" ht="18" customHeight="1">
      <c r="A33" s="1051"/>
      <c r="B33" s="465" t="s">
        <v>396</v>
      </c>
      <c r="C33" s="775">
        <v>14916.098187937379</v>
      </c>
      <c r="D33" s="775">
        <v>1374.1791931828782</v>
      </c>
      <c r="E33" s="787">
        <v>13094.093793918548</v>
      </c>
      <c r="F33" s="787">
        <v>71.736364536269235</v>
      </c>
      <c r="G33" s="787">
        <v>708.03812164367616</v>
      </c>
      <c r="H33" s="787">
        <v>0.68426360655728458</v>
      </c>
      <c r="I33" s="787">
        <v>1235.6943303417843</v>
      </c>
      <c r="J33" s="771">
        <v>31400.527659422405</v>
      </c>
      <c r="K33" s="775">
        <v>13988.361083819316</v>
      </c>
      <c r="L33" s="775">
        <v>4504.5453050232009</v>
      </c>
      <c r="M33" s="787">
        <v>12236.235468053237</v>
      </c>
      <c r="N33" s="787">
        <v>73.096462433034716</v>
      </c>
      <c r="O33" s="787">
        <v>581.81676689391884</v>
      </c>
      <c r="P33" s="787">
        <v>0.66475768599999996</v>
      </c>
      <c r="Q33" s="787">
        <v>15.82978236927643</v>
      </c>
      <c r="R33" s="904"/>
      <c r="S33" s="904"/>
      <c r="T33" s="466"/>
    </row>
    <row r="34" spans="1:20" s="156" customFormat="1" ht="18" customHeight="1">
      <c r="A34" s="1051"/>
      <c r="B34" s="465" t="s">
        <v>397</v>
      </c>
      <c r="C34" s="775">
        <v>14812.041132576307</v>
      </c>
      <c r="D34" s="775">
        <v>1284.3554127771358</v>
      </c>
      <c r="E34" s="787">
        <v>13148.275740269182</v>
      </c>
      <c r="F34" s="787">
        <v>59.853100477471436</v>
      </c>
      <c r="G34" s="787">
        <v>689.79645553520641</v>
      </c>
      <c r="H34" s="787">
        <v>0.73746448194295</v>
      </c>
      <c r="I34" s="787">
        <v>1293.5666303244948</v>
      </c>
      <c r="J34" s="771">
        <v>31288.655936441741</v>
      </c>
      <c r="K34" s="775">
        <v>14065.56043898494</v>
      </c>
      <c r="L34" s="775">
        <v>4589.1810149485482</v>
      </c>
      <c r="M34" s="787">
        <v>11988.264252131936</v>
      </c>
      <c r="N34" s="787">
        <v>56.496117024943878</v>
      </c>
      <c r="O34" s="787">
        <v>580.15773022981318</v>
      </c>
      <c r="P34" s="787">
        <v>0.72259881425531924</v>
      </c>
      <c r="Q34" s="787">
        <v>8.1634516964679111</v>
      </c>
      <c r="R34" s="904"/>
      <c r="S34" s="904"/>
      <c r="T34" s="466"/>
    </row>
    <row r="35" spans="1:20" s="156" customFormat="1" ht="18" customHeight="1">
      <c r="A35" s="1051"/>
      <c r="B35" s="465" t="s">
        <v>398</v>
      </c>
      <c r="C35" s="775">
        <v>14746.717386448809</v>
      </c>
      <c r="D35" s="775">
        <v>1323.2424845556679</v>
      </c>
      <c r="E35" s="787">
        <v>13077.977794362159</v>
      </c>
      <c r="F35" s="787">
        <v>66.545857298634118</v>
      </c>
      <c r="G35" s="787">
        <v>717.11687046663178</v>
      </c>
      <c r="H35" s="787">
        <v>0.73340369029401398</v>
      </c>
      <c r="I35" s="787">
        <v>1285.6550387305083</v>
      </c>
      <c r="J35" s="771">
        <v>31217.938835552704</v>
      </c>
      <c r="K35" s="775">
        <v>13888.661436421435</v>
      </c>
      <c r="L35" s="775">
        <v>4733.163978973329</v>
      </c>
      <c r="M35" s="787">
        <v>11910.205495310518</v>
      </c>
      <c r="N35" s="787">
        <v>67.812331766337323</v>
      </c>
      <c r="O35" s="787">
        <v>611.69694256833111</v>
      </c>
      <c r="P35" s="787">
        <v>0.72400582697872351</v>
      </c>
      <c r="Q35" s="787">
        <v>5.5647811401914042</v>
      </c>
      <c r="R35" s="904"/>
      <c r="S35" s="904"/>
      <c r="T35" s="466"/>
    </row>
    <row r="36" spans="1:20" s="156" customFormat="1" ht="18" customHeight="1">
      <c r="A36" s="1051"/>
      <c r="B36" s="465" t="s">
        <v>399</v>
      </c>
      <c r="C36" s="775">
        <v>14844.281941947993</v>
      </c>
      <c r="D36" s="775">
        <v>1366.9276938842768</v>
      </c>
      <c r="E36" s="787">
        <v>13407.016916723633</v>
      </c>
      <c r="F36" s="787">
        <v>74.256769210476151</v>
      </c>
      <c r="G36" s="787">
        <v>726.20463473587051</v>
      </c>
      <c r="H36" s="787">
        <v>0.74016472638975861</v>
      </c>
      <c r="I36" s="787">
        <v>1191.9618352761242</v>
      </c>
      <c r="J36" s="771">
        <v>31611.359956504763</v>
      </c>
      <c r="K36" s="775">
        <v>14137.259818520381</v>
      </c>
      <c r="L36" s="775">
        <v>4775.8621070732479</v>
      </c>
      <c r="M36" s="787">
        <v>11972.290980688265</v>
      </c>
      <c r="N36" s="787">
        <v>73.819141667355439</v>
      </c>
      <c r="O36" s="787">
        <v>630.05337070842552</v>
      </c>
      <c r="P36" s="787">
        <v>0.73141486614893614</v>
      </c>
      <c r="Q36" s="787">
        <v>21.274603441638401</v>
      </c>
      <c r="R36" s="904"/>
      <c r="S36" s="904"/>
      <c r="T36" s="466"/>
    </row>
    <row r="37" spans="1:20" s="156" customFormat="1" ht="26.25" customHeight="1">
      <c r="A37" s="1051">
        <v>2021</v>
      </c>
      <c r="B37" s="465" t="s">
        <v>400</v>
      </c>
      <c r="C37" s="775">
        <v>14526.28855814358</v>
      </c>
      <c r="D37" s="775">
        <v>1354.0371433860005</v>
      </c>
      <c r="E37" s="787">
        <v>13211.218240455968</v>
      </c>
      <c r="F37" s="787">
        <v>81.142094180423115</v>
      </c>
      <c r="G37" s="787">
        <v>737.76899251749342</v>
      </c>
      <c r="H37" s="787">
        <v>0.7193556592164162</v>
      </c>
      <c r="I37" s="787">
        <v>784.85200092705679</v>
      </c>
      <c r="J37" s="771">
        <v>30696.026385269739</v>
      </c>
      <c r="K37" s="775">
        <v>13918.669971904832</v>
      </c>
      <c r="L37" s="775">
        <v>4816.9000242442798</v>
      </c>
      <c r="M37" s="787">
        <v>11132.059349693192</v>
      </c>
      <c r="N37" s="787">
        <v>79.466921444707992</v>
      </c>
      <c r="O37" s="787">
        <v>648.15457293262591</v>
      </c>
      <c r="P37" s="787">
        <v>0.71986914917021272</v>
      </c>
      <c r="Q37" s="787">
        <v>99.887416123890333</v>
      </c>
      <c r="R37" s="904"/>
      <c r="S37" s="904"/>
      <c r="T37" s="466"/>
    </row>
    <row r="38" spans="1:20" s="156" customFormat="1" ht="18" customHeight="1">
      <c r="A38" s="1051"/>
      <c r="B38" s="465" t="s">
        <v>401</v>
      </c>
      <c r="C38" s="775">
        <v>14732.45745113315</v>
      </c>
      <c r="D38" s="775">
        <v>1279.5631994385496</v>
      </c>
      <c r="E38" s="787">
        <v>13556.169847800147</v>
      </c>
      <c r="F38" s="787">
        <v>87.979426184877127</v>
      </c>
      <c r="G38" s="787">
        <v>750.15840418042569</v>
      </c>
      <c r="H38" s="787">
        <v>0.7159549348440758</v>
      </c>
      <c r="I38" s="787">
        <v>725.26673289459575</v>
      </c>
      <c r="J38" s="771">
        <v>31132.501016566588</v>
      </c>
      <c r="K38" s="775">
        <v>14183.115055097594</v>
      </c>
      <c r="L38" s="775">
        <v>4787.2872124729456</v>
      </c>
      <c r="M38" s="787">
        <v>11386.688457010721</v>
      </c>
      <c r="N38" s="787">
        <v>85.043999511712329</v>
      </c>
      <c r="O38" s="787">
        <v>655.00986380983602</v>
      </c>
      <c r="P38" s="787">
        <v>0.70302275531914893</v>
      </c>
      <c r="Q38" s="787">
        <v>34.66193311079212</v>
      </c>
      <c r="R38" s="904"/>
      <c r="S38" s="904"/>
      <c r="T38" s="466"/>
    </row>
    <row r="39" spans="1:20" s="156" customFormat="1" ht="18" customHeight="1">
      <c r="A39" s="1051"/>
      <c r="B39" s="465" t="s">
        <v>390</v>
      </c>
      <c r="C39" s="775">
        <v>15125.424010516979</v>
      </c>
      <c r="D39" s="775">
        <v>1225.800217659496</v>
      </c>
      <c r="E39" s="787">
        <v>13570.194534885006</v>
      </c>
      <c r="F39" s="787">
        <v>67.413989807404505</v>
      </c>
      <c r="G39" s="787">
        <v>763.71336396475908</v>
      </c>
      <c r="H39" s="787">
        <v>0.703741315673863</v>
      </c>
      <c r="I39" s="787">
        <v>705.33617924125076</v>
      </c>
      <c r="J39" s="771">
        <v>31458.536037387363</v>
      </c>
      <c r="K39" s="775">
        <v>14423.080302665747</v>
      </c>
      <c r="L39" s="775">
        <v>4818.1428287135586</v>
      </c>
      <c r="M39" s="787">
        <v>11397.938437926221</v>
      </c>
      <c r="N39" s="787">
        <v>68.05757492722951</v>
      </c>
      <c r="O39" s="787">
        <v>697.21710495964157</v>
      </c>
      <c r="P39" s="787">
        <v>0.68213759574468091</v>
      </c>
      <c r="Q39" s="787">
        <v>53.424953667571344</v>
      </c>
      <c r="R39" s="904"/>
      <c r="S39" s="904"/>
      <c r="T39" s="466"/>
    </row>
    <row r="40" spans="1:20" s="156" customFormat="1" ht="18" customHeight="1">
      <c r="A40" s="1051"/>
      <c r="B40" s="465" t="s">
        <v>391</v>
      </c>
      <c r="C40" s="775">
        <v>15195.383806772959</v>
      </c>
      <c r="D40" s="775">
        <v>1157.2756486173539</v>
      </c>
      <c r="E40" s="787">
        <v>13866.510191590825</v>
      </c>
      <c r="F40" s="787">
        <v>68.477157359503877</v>
      </c>
      <c r="G40" s="787">
        <v>743.47771754914197</v>
      </c>
      <c r="H40" s="787">
        <v>0.81279456211625534</v>
      </c>
      <c r="I40" s="787">
        <v>782.77464754684161</v>
      </c>
      <c r="J40" s="771">
        <v>31814.761963995534</v>
      </c>
      <c r="K40" s="775">
        <v>14614.533804759118</v>
      </c>
      <c r="L40" s="775">
        <v>4724.8184462934696</v>
      </c>
      <c r="M40" s="787">
        <v>11674.040512048507</v>
      </c>
      <c r="N40" s="787">
        <v>67.210352281978729</v>
      </c>
      <c r="O40" s="787">
        <v>709.47303042502301</v>
      </c>
      <c r="P40" s="787">
        <v>0.77923867553191495</v>
      </c>
      <c r="Q40" s="787">
        <v>23.997355634738806</v>
      </c>
      <c r="R40" s="904"/>
      <c r="S40" s="904"/>
      <c r="T40" s="466"/>
    </row>
    <row r="41" spans="1:20" s="156" customFormat="1" ht="18" customHeight="1">
      <c r="A41" s="1051"/>
      <c r="B41" s="465" t="s">
        <v>392</v>
      </c>
      <c r="C41" s="775">
        <v>15194.695263405903</v>
      </c>
      <c r="D41" s="775">
        <v>1290.9944768953728</v>
      </c>
      <c r="E41" s="787">
        <v>13803.695816479953</v>
      </c>
      <c r="F41" s="787">
        <v>67.158506730062925</v>
      </c>
      <c r="G41" s="787">
        <v>779.44619148768027</v>
      </c>
      <c r="H41" s="787">
        <v>0.79366052637997986</v>
      </c>
      <c r="I41" s="787">
        <v>722.62679936188158</v>
      </c>
      <c r="J41" s="771">
        <v>31859.410714887232</v>
      </c>
      <c r="K41" s="775">
        <v>14462.921167577157</v>
      </c>
      <c r="L41" s="775">
        <v>4682.084345176936</v>
      </c>
      <c r="M41" s="787">
        <v>11872.588832135523</v>
      </c>
      <c r="N41" s="787">
        <v>65.887837264682233</v>
      </c>
      <c r="O41" s="787">
        <v>746.93425468453097</v>
      </c>
      <c r="P41" s="787">
        <v>0.77074710106382971</v>
      </c>
      <c r="Q41" s="787">
        <v>28.236897945105575</v>
      </c>
      <c r="R41" s="904"/>
      <c r="S41" s="904"/>
      <c r="T41" s="466"/>
    </row>
    <row r="42" spans="1:20" s="156" customFormat="1" ht="18" customHeight="1">
      <c r="A42" s="1051"/>
      <c r="B42" s="465" t="s">
        <v>393</v>
      </c>
      <c r="C42" s="775">
        <v>15320.226270620782</v>
      </c>
      <c r="D42" s="775">
        <v>1029.2117140974694</v>
      </c>
      <c r="E42" s="787">
        <v>14501.081745922118</v>
      </c>
      <c r="F42" s="787">
        <v>85.372587914604154</v>
      </c>
      <c r="G42" s="787">
        <v>737.12280999788447</v>
      </c>
      <c r="H42" s="787">
        <v>164.44512374349432</v>
      </c>
      <c r="I42" s="787">
        <v>775.60870723379503</v>
      </c>
      <c r="J42" s="771">
        <v>32613.038959530153</v>
      </c>
      <c r="K42" s="775">
        <v>14707.298796056501</v>
      </c>
      <c r="L42" s="775">
        <v>4948.9166226380939</v>
      </c>
      <c r="M42" s="787">
        <v>12149.177436233456</v>
      </c>
      <c r="N42" s="787">
        <v>68.239405497153555</v>
      </c>
      <c r="O42" s="787">
        <v>700.18465103459914</v>
      </c>
      <c r="P42" s="787">
        <v>0.76614309574468076</v>
      </c>
      <c r="Q42" s="787">
        <v>38.447289252948686</v>
      </c>
      <c r="R42" s="904"/>
      <c r="S42" s="904"/>
      <c r="T42" s="466"/>
    </row>
    <row r="43" spans="1:20" s="156" customFormat="1" ht="18" customHeight="1">
      <c r="A43" s="1051"/>
      <c r="B43" s="465" t="s">
        <v>394</v>
      </c>
      <c r="C43" s="775">
        <v>15338.326938344917</v>
      </c>
      <c r="D43" s="775">
        <v>1175.5751722634413</v>
      </c>
      <c r="E43" s="787">
        <v>13987.899167108011</v>
      </c>
      <c r="F43" s="787">
        <v>67.455393867394832</v>
      </c>
      <c r="G43" s="787">
        <v>748.45839031294781</v>
      </c>
      <c r="H43" s="787">
        <v>0.96495255893642029</v>
      </c>
      <c r="I43" s="787">
        <v>738.9866025389282</v>
      </c>
      <c r="J43" s="771">
        <v>32057.786616994577</v>
      </c>
      <c r="K43" s="775">
        <v>14762.221107608082</v>
      </c>
      <c r="L43" s="775">
        <v>4669.3313748340106</v>
      </c>
      <c r="M43" s="787">
        <v>11825.931016024544</v>
      </c>
      <c r="N43" s="787">
        <v>58.748080190441641</v>
      </c>
      <c r="O43" s="787">
        <v>700.01279349728134</v>
      </c>
      <c r="P43" s="787">
        <v>0.92937350000000007</v>
      </c>
      <c r="Q43" s="787">
        <v>40.796392937931358</v>
      </c>
      <c r="R43" s="904"/>
      <c r="S43" s="904"/>
      <c r="T43" s="466"/>
    </row>
    <row r="44" spans="1:20" ht="20.25" customHeight="1">
      <c r="A44" s="270"/>
      <c r="B44" s="402"/>
      <c r="C44" s="402"/>
      <c r="D44" s="402"/>
      <c r="E44" s="402"/>
      <c r="F44" s="402"/>
      <c r="G44" s="402"/>
      <c r="H44" s="402"/>
      <c r="I44" s="402"/>
      <c r="J44" s="402"/>
      <c r="K44" s="402"/>
      <c r="L44" s="402"/>
      <c r="M44" s="402"/>
      <c r="N44" s="402"/>
      <c r="O44" s="402"/>
      <c r="P44" s="402"/>
      <c r="Q44" s="269"/>
    </row>
    <row r="45" spans="1:20" ht="20.25" customHeight="1">
      <c r="A45" s="378"/>
      <c r="B45" s="404"/>
      <c r="C45" s="404"/>
      <c r="D45" s="404"/>
      <c r="E45" s="404"/>
      <c r="F45" s="404"/>
      <c r="G45" s="404"/>
      <c r="H45" s="404"/>
      <c r="I45" s="404"/>
      <c r="J45" s="404"/>
      <c r="K45" s="404"/>
      <c r="L45" s="404"/>
      <c r="M45" s="404"/>
      <c r="N45" s="404"/>
      <c r="O45" s="404"/>
      <c r="P45" s="404"/>
      <c r="Q45" s="387"/>
    </row>
    <row r="46" spans="1:20" ht="20.25" customHeight="1">
      <c r="A46" s="378"/>
      <c r="B46" s="404"/>
      <c r="C46" s="404"/>
      <c r="D46" s="404"/>
      <c r="E46" s="404"/>
      <c r="F46" s="404"/>
      <c r="G46" s="404"/>
      <c r="H46" s="404"/>
      <c r="I46" s="404"/>
      <c r="J46" s="404"/>
      <c r="K46" s="404"/>
      <c r="L46" s="404"/>
      <c r="M46" s="404"/>
      <c r="N46" s="404"/>
      <c r="O46" s="404"/>
      <c r="P46" s="404"/>
      <c r="Q46" s="387"/>
    </row>
    <row r="47" spans="1:20" s="192" customFormat="1" ht="15">
      <c r="A47" s="293" t="s">
        <v>980</v>
      </c>
      <c r="B47" s="293"/>
      <c r="C47" s="293"/>
      <c r="D47" s="293"/>
      <c r="E47" s="293"/>
      <c r="F47" s="293"/>
      <c r="G47" s="293"/>
      <c r="H47" s="293"/>
      <c r="I47" s="293"/>
      <c r="J47" s="293"/>
      <c r="K47" s="293"/>
      <c r="L47" s="293"/>
      <c r="M47" s="293"/>
      <c r="N47" s="293"/>
      <c r="O47" s="293"/>
      <c r="P47" s="1058"/>
      <c r="Q47" s="293"/>
    </row>
  </sheetData>
  <phoneticPr fontId="30" type="noConversion"/>
  <printOptions horizontalCentered="1" verticalCentered="1"/>
  <pageMargins left="0" right="0" top="0" bottom="0" header="0.5" footer="0.5"/>
  <pageSetup paperSize="9" scale="68" orientation="landscape" horizontalDpi="300" verticalDpi="3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28"/>
  <dimension ref="A1:T43"/>
  <sheetViews>
    <sheetView topLeftCell="A14" zoomScale="80" zoomScaleNormal="80" workbookViewId="0">
      <selection activeCell="B4" sqref="B4"/>
    </sheetView>
  </sheetViews>
  <sheetFormatPr defaultColWidth="9.140625" defaultRowHeight="12.75"/>
  <cols>
    <col min="1" max="1" width="31.7109375" style="1387" customWidth="1"/>
    <col min="2" max="11" width="8.7109375" style="1387" customWidth="1"/>
    <col min="12" max="12" width="8.7109375" style="1391" customWidth="1"/>
    <col min="13" max="15" width="8.7109375" style="1387" customWidth="1"/>
    <col min="16" max="16" width="9.42578125" style="1387" customWidth="1"/>
    <col min="17" max="17" width="9.28515625" style="1387" customWidth="1"/>
    <col min="18" max="18" width="31.7109375" style="1387" customWidth="1"/>
    <col min="19" max="19" width="9.140625" style="1387"/>
    <col min="20" max="20" width="9.85546875" style="1387" bestFit="1" customWidth="1"/>
    <col min="21" max="16384" width="9.140625" style="1387"/>
  </cols>
  <sheetData>
    <row r="1" spans="1:18" s="403" customFormat="1" ht="21.2" customHeight="1">
      <c r="A1" s="294" t="s">
        <v>1654</v>
      </c>
      <c r="B1" s="1194"/>
      <c r="C1" s="1194"/>
      <c r="D1" s="1194"/>
      <c r="E1" s="1194"/>
      <c r="F1" s="1194"/>
      <c r="G1" s="1194"/>
      <c r="H1" s="1194"/>
      <c r="I1" s="1194"/>
      <c r="J1" s="1194"/>
      <c r="K1" s="1194"/>
      <c r="L1" s="1388"/>
      <c r="M1" s="1194"/>
      <c r="N1" s="1194"/>
      <c r="O1" s="1194"/>
      <c r="P1" s="1194"/>
      <c r="Q1" s="1194"/>
      <c r="R1" s="1194"/>
    </row>
    <row r="2" spans="1:18" s="403" customFormat="1" ht="21.2" customHeight="1">
      <c r="A2" s="1389" t="s">
        <v>1574</v>
      </c>
      <c r="B2" s="1194"/>
      <c r="C2" s="1194"/>
      <c r="D2" s="1194"/>
      <c r="E2" s="1194"/>
      <c r="F2" s="1194"/>
      <c r="G2" s="1194"/>
      <c r="H2" s="1194"/>
      <c r="I2" s="1194"/>
      <c r="J2" s="1194"/>
      <c r="K2" s="1194"/>
      <c r="L2" s="1388"/>
      <c r="M2" s="1194"/>
      <c r="N2" s="1194"/>
      <c r="O2" s="1194"/>
      <c r="P2" s="1194"/>
      <c r="Q2" s="1194"/>
      <c r="R2" s="1194"/>
    </row>
    <row r="3" spans="1:18" s="403" customFormat="1" ht="21.2" customHeight="1">
      <c r="A3" s="294" t="s">
        <v>1585</v>
      </c>
      <c r="B3" s="1194"/>
      <c r="C3" s="1194"/>
      <c r="D3" s="1194"/>
      <c r="E3" s="1194"/>
      <c r="F3" s="1194"/>
      <c r="G3" s="1194"/>
      <c r="H3" s="1194"/>
      <c r="I3" s="1194"/>
      <c r="J3" s="1194"/>
      <c r="K3" s="1194"/>
      <c r="L3" s="1388"/>
      <c r="M3" s="1194"/>
      <c r="N3" s="1194"/>
      <c r="O3" s="1194"/>
      <c r="P3" s="1194"/>
      <c r="Q3" s="1194"/>
      <c r="R3" s="1194"/>
    </row>
    <row r="4" spans="1:18" s="403" customFormat="1" ht="21.2" customHeight="1">
      <c r="A4" s="294" t="s">
        <v>349</v>
      </c>
      <c r="B4" s="1194"/>
      <c r="C4" s="1194"/>
      <c r="D4" s="1194"/>
      <c r="E4" s="1194"/>
      <c r="F4" s="1194"/>
      <c r="G4" s="1194"/>
      <c r="H4" s="1194"/>
      <c r="I4" s="1194"/>
      <c r="J4" s="1194"/>
      <c r="K4" s="1194"/>
      <c r="L4" s="1388"/>
      <c r="M4" s="1194"/>
      <c r="N4" s="1194"/>
      <c r="O4" s="1194"/>
      <c r="P4" s="1194"/>
      <c r="Q4" s="1194"/>
      <c r="R4" s="1194"/>
    </row>
    <row r="5" spans="1:18" s="403" customFormat="1" ht="21.2" customHeight="1">
      <c r="A5" s="294" t="s">
        <v>348</v>
      </c>
      <c r="B5" s="1194"/>
      <c r="C5" s="1194"/>
      <c r="D5" s="1194"/>
      <c r="E5" s="1194"/>
      <c r="F5" s="1194"/>
      <c r="G5" s="1194"/>
      <c r="H5" s="1194"/>
      <c r="I5" s="1194"/>
      <c r="J5" s="1194"/>
      <c r="K5" s="1194"/>
      <c r="L5" s="1388"/>
      <c r="M5" s="1194"/>
      <c r="N5" s="1194"/>
      <c r="O5" s="1194"/>
      <c r="P5" s="1194"/>
      <c r="Q5" s="1194"/>
      <c r="R5" s="1194"/>
    </row>
    <row r="6" spans="1:18" s="403" customFormat="1" ht="21.2" hidden="1" customHeight="1">
      <c r="A6" s="294"/>
      <c r="B6" s="1194"/>
      <c r="C6" s="1194"/>
      <c r="D6" s="1194"/>
      <c r="E6" s="1194"/>
      <c r="F6" s="1194"/>
      <c r="G6" s="1194"/>
      <c r="H6" s="1194"/>
      <c r="I6" s="1194"/>
      <c r="J6" s="1194"/>
      <c r="K6" s="1194"/>
      <c r="L6" s="1388"/>
      <c r="M6" s="1194"/>
      <c r="N6" s="1194"/>
      <c r="O6" s="1194"/>
      <c r="P6" s="1194"/>
      <c r="Q6" s="1194"/>
      <c r="R6" s="1194"/>
    </row>
    <row r="7" spans="1:18" s="403" customFormat="1" ht="21.2" hidden="1" customHeight="1">
      <c r="A7" s="294"/>
      <c r="B7" s="1194"/>
      <c r="C7" s="1194"/>
      <c r="D7" s="1194"/>
      <c r="E7" s="1194"/>
      <c r="F7" s="1194"/>
      <c r="G7" s="1194"/>
      <c r="H7" s="1194"/>
      <c r="I7" s="1194"/>
      <c r="J7" s="1194"/>
      <c r="K7" s="1194"/>
      <c r="L7" s="1388"/>
      <c r="M7" s="1194"/>
      <c r="N7" s="1194"/>
      <c r="O7" s="1194"/>
      <c r="P7" s="1194"/>
      <c r="Q7" s="1194"/>
      <c r="R7" s="1194"/>
    </row>
    <row r="8" spans="1:18" s="403" customFormat="1" ht="4.7" customHeight="1">
      <c r="A8" s="294"/>
      <c r="B8" s="1194"/>
      <c r="C8" s="1194"/>
      <c r="D8" s="1194"/>
      <c r="E8" s="1194"/>
      <c r="F8" s="1194"/>
      <c r="G8" s="1194"/>
      <c r="H8" s="1194"/>
      <c r="I8" s="1194"/>
      <c r="J8" s="1194"/>
      <c r="K8" s="1194"/>
      <c r="L8" s="1388"/>
      <c r="M8" s="1194"/>
      <c r="N8" s="1194"/>
      <c r="O8" s="1194"/>
      <c r="P8" s="1194"/>
      <c r="Q8" s="1194"/>
      <c r="R8" s="1194"/>
    </row>
    <row r="9" spans="1:18" ht="15">
      <c r="A9" s="1390" t="s">
        <v>705</v>
      </c>
      <c r="R9" s="1392" t="s">
        <v>706</v>
      </c>
    </row>
    <row r="10" spans="1:18" ht="14.25" customHeight="1">
      <c r="A10" s="2146" t="s">
        <v>981</v>
      </c>
      <c r="B10" s="1393" t="s">
        <v>982</v>
      </c>
      <c r="C10" s="1394"/>
      <c r="D10" s="1394"/>
      <c r="E10" s="1394"/>
      <c r="F10" s="1395"/>
      <c r="G10" s="1396" t="s">
        <v>983</v>
      </c>
      <c r="H10" s="1397"/>
      <c r="I10" s="1397"/>
      <c r="J10" s="1397"/>
      <c r="K10" s="1398"/>
      <c r="L10" s="1399" t="s">
        <v>984</v>
      </c>
      <c r="M10" s="1397"/>
      <c r="N10" s="1397"/>
      <c r="O10" s="1397"/>
      <c r="P10" s="1398"/>
      <c r="Q10" s="2149" t="s">
        <v>985</v>
      </c>
      <c r="R10" s="2146" t="s">
        <v>986</v>
      </c>
    </row>
    <row r="11" spans="1:18" ht="14.25" customHeight="1">
      <c r="A11" s="2147"/>
      <c r="B11" s="2151" t="s">
        <v>987</v>
      </c>
      <c r="C11" s="2152"/>
      <c r="D11" s="2152"/>
      <c r="E11" s="2152"/>
      <c r="F11" s="2152"/>
      <c r="G11" s="2151" t="s">
        <v>988</v>
      </c>
      <c r="H11" s="2152"/>
      <c r="I11" s="2152"/>
      <c r="J11" s="2152"/>
      <c r="K11" s="2153"/>
      <c r="L11" s="2154" t="s">
        <v>989</v>
      </c>
      <c r="M11" s="2155"/>
      <c r="N11" s="2155"/>
      <c r="O11" s="2155"/>
      <c r="P11" s="2156"/>
      <c r="Q11" s="2150"/>
      <c r="R11" s="2147"/>
    </row>
    <row r="12" spans="1:18" ht="14.25" customHeight="1">
      <c r="A12" s="2147"/>
      <c r="B12" s="1396" t="s">
        <v>990</v>
      </c>
      <c r="C12" s="1397"/>
      <c r="D12" s="1396" t="s">
        <v>991</v>
      </c>
      <c r="E12" s="1398"/>
      <c r="F12" s="2157" t="s">
        <v>359</v>
      </c>
      <c r="G12" s="1396" t="s">
        <v>990</v>
      </c>
      <c r="H12" s="1397"/>
      <c r="I12" s="1396" t="s">
        <v>991</v>
      </c>
      <c r="J12" s="1398"/>
      <c r="K12" s="2157" t="s">
        <v>359</v>
      </c>
      <c r="L12" s="1399" t="s">
        <v>990</v>
      </c>
      <c r="M12" s="1397"/>
      <c r="N12" s="1396" t="s">
        <v>991</v>
      </c>
      <c r="O12" s="1398"/>
      <c r="P12" s="2157" t="s">
        <v>359</v>
      </c>
      <c r="Q12" s="2150"/>
      <c r="R12" s="2147"/>
    </row>
    <row r="13" spans="1:18" ht="14.25" customHeight="1">
      <c r="A13" s="2147"/>
      <c r="B13" s="1400" t="s">
        <v>992</v>
      </c>
      <c r="C13" s="1401"/>
      <c r="D13" s="1400" t="s">
        <v>993</v>
      </c>
      <c r="E13" s="1402"/>
      <c r="F13" s="2158"/>
      <c r="G13" s="1400" t="s">
        <v>992</v>
      </c>
      <c r="H13" s="1401"/>
      <c r="I13" s="1400" t="s">
        <v>993</v>
      </c>
      <c r="J13" s="1402"/>
      <c r="K13" s="2158"/>
      <c r="L13" s="1403" t="s">
        <v>992</v>
      </c>
      <c r="M13" s="1401"/>
      <c r="N13" s="1400" t="s">
        <v>993</v>
      </c>
      <c r="O13" s="1402"/>
      <c r="P13" s="2158"/>
      <c r="Q13" s="2159" t="s">
        <v>686</v>
      </c>
      <c r="R13" s="2147"/>
    </row>
    <row r="14" spans="1:18" ht="14.25" customHeight="1">
      <c r="A14" s="2147"/>
      <c r="B14" s="1404" t="s">
        <v>782</v>
      </c>
      <c r="C14" s="1404" t="s">
        <v>994</v>
      </c>
      <c r="D14" s="1404" t="s">
        <v>782</v>
      </c>
      <c r="E14" s="1404" t="s">
        <v>994</v>
      </c>
      <c r="F14" s="2161" t="s">
        <v>370</v>
      </c>
      <c r="G14" s="1404" t="s">
        <v>782</v>
      </c>
      <c r="H14" s="1404" t="s">
        <v>994</v>
      </c>
      <c r="I14" s="1404" t="s">
        <v>782</v>
      </c>
      <c r="J14" s="1404" t="s">
        <v>994</v>
      </c>
      <c r="K14" s="2161" t="s">
        <v>370</v>
      </c>
      <c r="L14" s="1405" t="s">
        <v>782</v>
      </c>
      <c r="M14" s="1404" t="s">
        <v>994</v>
      </c>
      <c r="N14" s="1404" t="s">
        <v>782</v>
      </c>
      <c r="O14" s="1404" t="s">
        <v>994</v>
      </c>
      <c r="P14" s="2161" t="s">
        <v>370</v>
      </c>
      <c r="Q14" s="2150"/>
      <c r="R14" s="2147"/>
    </row>
    <row r="15" spans="1:18" ht="14.25" customHeight="1">
      <c r="A15" s="2148"/>
      <c r="B15" s="1406" t="s">
        <v>133</v>
      </c>
      <c r="C15" s="1406" t="s">
        <v>995</v>
      </c>
      <c r="D15" s="1406" t="s">
        <v>133</v>
      </c>
      <c r="E15" s="1407" t="s">
        <v>995</v>
      </c>
      <c r="F15" s="2162"/>
      <c r="G15" s="1406" t="s">
        <v>133</v>
      </c>
      <c r="H15" s="1406" t="s">
        <v>995</v>
      </c>
      <c r="I15" s="1406" t="s">
        <v>133</v>
      </c>
      <c r="J15" s="1407" t="s">
        <v>995</v>
      </c>
      <c r="K15" s="2162"/>
      <c r="L15" s="1408" t="s">
        <v>133</v>
      </c>
      <c r="M15" s="1406" t="s">
        <v>995</v>
      </c>
      <c r="N15" s="1406" t="s">
        <v>133</v>
      </c>
      <c r="O15" s="1407" t="s">
        <v>995</v>
      </c>
      <c r="P15" s="2162"/>
      <c r="Q15" s="2160"/>
      <c r="R15" s="2148"/>
    </row>
    <row r="16" spans="1:18" ht="28.5" customHeight="1">
      <c r="A16" s="1409" t="s">
        <v>370</v>
      </c>
      <c r="B16" s="772">
        <v>406.90736552415478</v>
      </c>
      <c r="C16" s="772">
        <v>1404.4387665365537</v>
      </c>
      <c r="D16" s="772">
        <v>0</v>
      </c>
      <c r="E16" s="772">
        <v>463.71689843252682</v>
      </c>
      <c r="F16" s="772">
        <v>2275.0430304932356</v>
      </c>
      <c r="G16" s="772">
        <v>8672.5341046489812</v>
      </c>
      <c r="H16" s="772">
        <v>3147.672971244262</v>
      </c>
      <c r="I16" s="772">
        <v>36.104282327195065</v>
      </c>
      <c r="J16" s="772">
        <v>2862.2832780848385</v>
      </c>
      <c r="K16" s="772">
        <v>14718.594636305275</v>
      </c>
      <c r="L16" s="772">
        <v>6583.3774531149811</v>
      </c>
      <c r="M16" s="772">
        <v>5182.7686934585445</v>
      </c>
      <c r="N16" s="772">
        <v>283.53258359722156</v>
      </c>
      <c r="O16" s="772">
        <v>5177.1000124769544</v>
      </c>
      <c r="P16" s="772">
        <v>17226.778742647701</v>
      </c>
      <c r="Q16" s="772">
        <v>34220.372850696214</v>
      </c>
      <c r="R16" s="1410" t="s">
        <v>359</v>
      </c>
    </row>
    <row r="17" spans="1:20" ht="32.85" customHeight="1">
      <c r="A17" s="1411" t="s">
        <v>996</v>
      </c>
      <c r="B17" s="772">
        <v>0</v>
      </c>
      <c r="C17" s="772">
        <v>2.2959999999999998</v>
      </c>
      <c r="D17" s="772">
        <v>0</v>
      </c>
      <c r="E17" s="772">
        <v>0.34380173243503376</v>
      </c>
      <c r="F17" s="772">
        <v>2.6398017324350338</v>
      </c>
      <c r="G17" s="772">
        <v>358.71007869656916</v>
      </c>
      <c r="H17" s="772">
        <v>194.68510638297869</v>
      </c>
      <c r="I17" s="772">
        <v>0</v>
      </c>
      <c r="J17" s="772">
        <v>127.59522408742021</v>
      </c>
      <c r="K17" s="772">
        <v>680.99040916696811</v>
      </c>
      <c r="L17" s="772">
        <v>282.26947045948504</v>
      </c>
      <c r="M17" s="772">
        <v>198.42268390099565</v>
      </c>
      <c r="N17" s="772">
        <v>81.300000019999999</v>
      </c>
      <c r="O17" s="772">
        <v>67.999167695000011</v>
      </c>
      <c r="P17" s="772">
        <v>629.99132207548064</v>
      </c>
      <c r="Q17" s="772">
        <v>1313.6215329748836</v>
      </c>
      <c r="R17" s="1412" t="s">
        <v>997</v>
      </c>
      <c r="T17" s="1391"/>
    </row>
    <row r="18" spans="1:20" ht="17.25" customHeight="1">
      <c r="A18" s="1413" t="s">
        <v>998</v>
      </c>
      <c r="B18" s="772">
        <v>0</v>
      </c>
      <c r="C18" s="772">
        <v>0</v>
      </c>
      <c r="D18" s="772">
        <v>0</v>
      </c>
      <c r="E18" s="772">
        <v>0</v>
      </c>
      <c r="F18" s="772">
        <v>0</v>
      </c>
      <c r="G18" s="772">
        <v>287.56286029255313</v>
      </c>
      <c r="H18" s="772">
        <v>737.66134789893613</v>
      </c>
      <c r="I18" s="772">
        <v>0</v>
      </c>
      <c r="J18" s="772">
        <v>252.68331059574464</v>
      </c>
      <c r="K18" s="772">
        <v>1277.9575187872338</v>
      </c>
      <c r="L18" s="772">
        <v>797.36056363285377</v>
      </c>
      <c r="M18" s="772">
        <v>1443.5612099963498</v>
      </c>
      <c r="N18" s="772">
        <v>46.336999999857966</v>
      </c>
      <c r="O18" s="772">
        <v>2349.5188251630002</v>
      </c>
      <c r="P18" s="772">
        <v>4636.7975987920618</v>
      </c>
      <c r="Q18" s="772">
        <v>5914.7551175792969</v>
      </c>
      <c r="R18" s="1414" t="s">
        <v>999</v>
      </c>
    </row>
    <row r="19" spans="1:20" ht="17.45" customHeight="1">
      <c r="A19" s="1413" t="s">
        <v>1000</v>
      </c>
      <c r="B19" s="772">
        <v>389.22872260638292</v>
      </c>
      <c r="C19" s="772">
        <v>1249.542616968894</v>
      </c>
      <c r="D19" s="772">
        <v>0</v>
      </c>
      <c r="E19" s="772">
        <v>255.66291369860247</v>
      </c>
      <c r="F19" s="772">
        <v>1894.4242532738795</v>
      </c>
      <c r="G19" s="772">
        <v>3738.6357394832812</v>
      </c>
      <c r="H19" s="772">
        <v>511.77778499633951</v>
      </c>
      <c r="I19" s="772">
        <v>10.080030381799396</v>
      </c>
      <c r="J19" s="772">
        <v>1291.6819095000685</v>
      </c>
      <c r="K19" s="772">
        <v>5552.1754643614886</v>
      </c>
      <c r="L19" s="772">
        <v>1477.3730214082277</v>
      </c>
      <c r="M19" s="772">
        <v>1673.2156234616614</v>
      </c>
      <c r="N19" s="772">
        <v>0.26595744680851063</v>
      </c>
      <c r="O19" s="772">
        <v>302.13525558975834</v>
      </c>
      <c r="P19" s="772">
        <v>3453.0198579064559</v>
      </c>
      <c r="Q19" s="772">
        <v>10899.619575541823</v>
      </c>
      <c r="R19" s="1414" t="s">
        <v>1001</v>
      </c>
    </row>
    <row r="20" spans="1:20" ht="17.45" customHeight="1">
      <c r="A20" s="1413" t="s">
        <v>1002</v>
      </c>
      <c r="B20" s="772">
        <v>0</v>
      </c>
      <c r="C20" s="772">
        <v>0</v>
      </c>
      <c r="D20" s="772">
        <v>0</v>
      </c>
      <c r="E20" s="772">
        <v>9.0425531914893611</v>
      </c>
      <c r="F20" s="772">
        <v>9.0425531914893611</v>
      </c>
      <c r="G20" s="772">
        <v>3211.5168048214105</v>
      </c>
      <c r="H20" s="772">
        <v>289.49367120146991</v>
      </c>
      <c r="I20" s="772">
        <v>9.2320032393617044</v>
      </c>
      <c r="J20" s="772">
        <v>5.0416797638470703</v>
      </c>
      <c r="K20" s="772">
        <v>3515.2341590260894</v>
      </c>
      <c r="L20" s="772">
        <v>705.31914818882979</v>
      </c>
      <c r="M20" s="772">
        <v>105.79447745858354</v>
      </c>
      <c r="N20" s="772">
        <v>0.26595744680851063</v>
      </c>
      <c r="O20" s="772">
        <v>85.580802786378044</v>
      </c>
      <c r="P20" s="772">
        <v>896.96038588059992</v>
      </c>
      <c r="Q20" s="772">
        <v>4421.2370980981786</v>
      </c>
      <c r="R20" s="1414" t="s">
        <v>1003</v>
      </c>
    </row>
    <row r="21" spans="1:20" ht="17.45" customHeight="1">
      <c r="A21" s="1413" t="s">
        <v>1004</v>
      </c>
      <c r="B21" s="772">
        <v>0</v>
      </c>
      <c r="C21" s="772">
        <v>0</v>
      </c>
      <c r="D21" s="772">
        <v>0</v>
      </c>
      <c r="E21" s="772">
        <v>0</v>
      </c>
      <c r="F21" s="772">
        <v>0</v>
      </c>
      <c r="G21" s="772">
        <v>0</v>
      </c>
      <c r="H21" s="772">
        <v>0</v>
      </c>
      <c r="I21" s="772">
        <v>0</v>
      </c>
      <c r="J21" s="772">
        <v>0</v>
      </c>
      <c r="K21" s="772">
        <v>0</v>
      </c>
      <c r="L21" s="772">
        <v>0</v>
      </c>
      <c r="M21" s="772">
        <v>0</v>
      </c>
      <c r="N21" s="772">
        <v>0</v>
      </c>
      <c r="O21" s="772">
        <v>0</v>
      </c>
      <c r="P21" s="772">
        <v>0</v>
      </c>
      <c r="Q21" s="772">
        <v>0</v>
      </c>
      <c r="R21" s="1414" t="s">
        <v>1005</v>
      </c>
    </row>
    <row r="22" spans="1:20" ht="17.25" customHeight="1">
      <c r="A22" s="1413" t="s">
        <v>1006</v>
      </c>
      <c r="B22" s="772">
        <v>0.93809167639257018</v>
      </c>
      <c r="C22" s="772">
        <v>3.1914893617021276</v>
      </c>
      <c r="D22" s="772">
        <v>0</v>
      </c>
      <c r="E22" s="772">
        <v>111.31130838808511</v>
      </c>
      <c r="F22" s="772">
        <v>115.44088942617981</v>
      </c>
      <c r="G22" s="772">
        <v>656.04171754647871</v>
      </c>
      <c r="H22" s="772">
        <v>300.90942812280963</v>
      </c>
      <c r="I22" s="772">
        <v>1.0245789600883586</v>
      </c>
      <c r="J22" s="772">
        <v>36.413799047400815</v>
      </c>
      <c r="K22" s="772">
        <v>994.3395236767775</v>
      </c>
      <c r="L22" s="772">
        <v>187.67893318187708</v>
      </c>
      <c r="M22" s="925">
        <v>54.653582296527958</v>
      </c>
      <c r="N22" s="925">
        <v>4.9707456721731991E-2</v>
      </c>
      <c r="O22" s="925">
        <v>60.591260038977325</v>
      </c>
      <c r="P22" s="772">
        <v>302.97348297410412</v>
      </c>
      <c r="Q22" s="772">
        <v>1412.7438960770614</v>
      </c>
      <c r="R22" s="1414" t="s">
        <v>1007</v>
      </c>
    </row>
    <row r="23" spans="1:20" ht="17.45" customHeight="1">
      <c r="A23" s="1413" t="s">
        <v>1008</v>
      </c>
      <c r="B23" s="772">
        <v>0</v>
      </c>
      <c r="C23" s="772">
        <v>0</v>
      </c>
      <c r="D23" s="772">
        <v>0</v>
      </c>
      <c r="E23" s="772">
        <v>2.3936170212765959</v>
      </c>
      <c r="F23" s="772">
        <v>2.3936170212765959</v>
      </c>
      <c r="G23" s="772">
        <v>170.22738979732219</v>
      </c>
      <c r="H23" s="772">
        <v>0</v>
      </c>
      <c r="I23" s="772">
        <v>15.47772876146659</v>
      </c>
      <c r="J23" s="772">
        <v>0</v>
      </c>
      <c r="K23" s="772">
        <v>185.70511855878877</v>
      </c>
      <c r="L23" s="772">
        <v>124.38473289341252</v>
      </c>
      <c r="M23" s="772">
        <v>0</v>
      </c>
      <c r="N23" s="772">
        <v>0.68528000422490032</v>
      </c>
      <c r="O23" s="772">
        <v>0</v>
      </c>
      <c r="P23" s="772">
        <v>125.07001289763741</v>
      </c>
      <c r="Q23" s="772">
        <v>313.16874847770276</v>
      </c>
      <c r="R23" s="1414" t="s">
        <v>1009</v>
      </c>
    </row>
    <row r="24" spans="1:20" ht="17.45" customHeight="1">
      <c r="A24" s="1413" t="s">
        <v>1010</v>
      </c>
      <c r="B24" s="772">
        <v>0</v>
      </c>
      <c r="C24" s="772">
        <v>0</v>
      </c>
      <c r="D24" s="772">
        <v>0</v>
      </c>
      <c r="E24" s="772">
        <v>0</v>
      </c>
      <c r="F24" s="772">
        <v>0</v>
      </c>
      <c r="G24" s="772">
        <v>0</v>
      </c>
      <c r="H24" s="772">
        <v>0</v>
      </c>
      <c r="I24" s="772">
        <v>0</v>
      </c>
      <c r="J24" s="772">
        <v>0</v>
      </c>
      <c r="K24" s="772">
        <v>0</v>
      </c>
      <c r="L24" s="772">
        <v>0</v>
      </c>
      <c r="M24" s="772">
        <v>0</v>
      </c>
      <c r="N24" s="772">
        <v>0</v>
      </c>
      <c r="O24" s="772">
        <v>0</v>
      </c>
      <c r="P24" s="772">
        <v>0</v>
      </c>
      <c r="Q24" s="772">
        <v>0</v>
      </c>
      <c r="R24" s="1414" t="s">
        <v>1011</v>
      </c>
    </row>
    <row r="25" spans="1:20" ht="17.45" customHeight="1">
      <c r="A25" s="1415" t="s">
        <v>1012</v>
      </c>
      <c r="B25" s="772">
        <v>0</v>
      </c>
      <c r="C25" s="772">
        <v>131.57498526595745</v>
      </c>
      <c r="D25" s="772">
        <v>0</v>
      </c>
      <c r="E25" s="772">
        <v>16.223404255319149</v>
      </c>
      <c r="F25" s="772">
        <v>147.79838952127662</v>
      </c>
      <c r="G25" s="772">
        <v>0</v>
      </c>
      <c r="H25" s="772">
        <v>0</v>
      </c>
      <c r="I25" s="772">
        <v>0</v>
      </c>
      <c r="J25" s="772">
        <v>0</v>
      </c>
      <c r="K25" s="772">
        <v>0</v>
      </c>
      <c r="L25" s="772">
        <v>659.14690273401607</v>
      </c>
      <c r="M25" s="772">
        <v>33.764894220000009</v>
      </c>
      <c r="N25" s="772">
        <v>0</v>
      </c>
      <c r="O25" s="772">
        <v>-2.1E-7</v>
      </c>
      <c r="P25" s="772">
        <v>692.89179674401612</v>
      </c>
      <c r="Q25" s="772">
        <v>840.69018626529271</v>
      </c>
      <c r="R25" s="1414" t="s">
        <v>1013</v>
      </c>
    </row>
    <row r="26" spans="1:20" ht="17.45" customHeight="1">
      <c r="A26" s="1415" t="s">
        <v>742</v>
      </c>
      <c r="B26" s="772">
        <v>16.840551241379295</v>
      </c>
      <c r="C26" s="772">
        <v>17.823674939999997</v>
      </c>
      <c r="D26" s="772">
        <v>0</v>
      </c>
      <c r="E26" s="772">
        <v>52.555895890000002</v>
      </c>
      <c r="F26" s="772">
        <v>87.200122071379297</v>
      </c>
      <c r="G26" s="772">
        <v>1.0534178587905167</v>
      </c>
      <c r="H26" s="772">
        <v>912.84474329653062</v>
      </c>
      <c r="I26" s="772">
        <v>0</v>
      </c>
      <c r="J26" s="772">
        <v>489.05018677139572</v>
      </c>
      <c r="K26" s="772">
        <v>1402.9583479267169</v>
      </c>
      <c r="L26" s="772">
        <v>329.98219664210308</v>
      </c>
      <c r="M26" s="925">
        <v>244.46623161276966</v>
      </c>
      <c r="N26" s="925">
        <v>0</v>
      </c>
      <c r="O26" s="925">
        <v>471.83863210387591</v>
      </c>
      <c r="P26" s="772">
        <v>1046.2870603587487</v>
      </c>
      <c r="Q26" s="772">
        <v>2536.4555303568454</v>
      </c>
      <c r="R26" s="1416" t="s">
        <v>1014</v>
      </c>
    </row>
    <row r="27" spans="1:20" ht="17.45" customHeight="1">
      <c r="A27" s="1415" t="s">
        <v>1015</v>
      </c>
      <c r="B27" s="772">
        <v>0</v>
      </c>
      <c r="C27" s="772">
        <v>0</v>
      </c>
      <c r="D27" s="772">
        <v>0</v>
      </c>
      <c r="E27" s="772">
        <v>0</v>
      </c>
      <c r="F27" s="772">
        <v>0</v>
      </c>
      <c r="G27" s="772">
        <v>0</v>
      </c>
      <c r="H27" s="772">
        <v>0</v>
      </c>
      <c r="I27" s="772">
        <v>0</v>
      </c>
      <c r="J27" s="772">
        <v>473.4</v>
      </c>
      <c r="K27" s="772">
        <v>473.4</v>
      </c>
      <c r="L27" s="772">
        <v>-1.0824468085106382E-6</v>
      </c>
      <c r="M27" s="772">
        <v>0</v>
      </c>
      <c r="N27" s="772">
        <v>0</v>
      </c>
      <c r="O27" s="772">
        <v>0.65046403448275858</v>
      </c>
      <c r="P27" s="772">
        <v>0.65046295203595006</v>
      </c>
      <c r="Q27" s="772">
        <v>474.0504629520359</v>
      </c>
      <c r="R27" s="1416" t="s">
        <v>1016</v>
      </c>
    </row>
    <row r="28" spans="1:20" ht="17.45" customHeight="1">
      <c r="A28" s="1415" t="s">
        <v>1017</v>
      </c>
      <c r="B28" s="772">
        <v>0</v>
      </c>
      <c r="C28" s="772">
        <v>0</v>
      </c>
      <c r="D28" s="772">
        <v>0</v>
      </c>
      <c r="E28" s="772">
        <v>0</v>
      </c>
      <c r="F28" s="772">
        <v>0</v>
      </c>
      <c r="G28" s="772">
        <v>0</v>
      </c>
      <c r="H28" s="772">
        <v>0</v>
      </c>
      <c r="I28" s="772">
        <v>0</v>
      </c>
      <c r="J28" s="772">
        <v>0</v>
      </c>
      <c r="K28" s="772">
        <v>0</v>
      </c>
      <c r="L28" s="772">
        <v>0</v>
      </c>
      <c r="M28" s="772">
        <v>0</v>
      </c>
      <c r="N28" s="772">
        <v>0</v>
      </c>
      <c r="O28" s="772">
        <v>0</v>
      </c>
      <c r="P28" s="772">
        <v>0</v>
      </c>
      <c r="Q28" s="772">
        <v>0</v>
      </c>
      <c r="R28" s="1416" t="s">
        <v>1018</v>
      </c>
    </row>
    <row r="29" spans="1:20" ht="16.5" customHeight="1">
      <c r="A29" s="1415" t="s">
        <v>1019</v>
      </c>
      <c r="B29" s="772">
        <v>0</v>
      </c>
      <c r="C29" s="772">
        <v>0</v>
      </c>
      <c r="D29" s="772">
        <v>0</v>
      </c>
      <c r="E29" s="772">
        <v>0</v>
      </c>
      <c r="F29" s="772">
        <v>0</v>
      </c>
      <c r="G29" s="772">
        <v>0</v>
      </c>
      <c r="H29" s="772">
        <v>0</v>
      </c>
      <c r="I29" s="772">
        <v>0</v>
      </c>
      <c r="J29" s="772">
        <v>0</v>
      </c>
      <c r="K29" s="772">
        <v>0</v>
      </c>
      <c r="L29" s="772">
        <v>1.9345952234042554</v>
      </c>
      <c r="M29" s="772">
        <v>0</v>
      </c>
      <c r="N29" s="772">
        <v>0</v>
      </c>
      <c r="O29" s="772">
        <v>3.1990863858675552E-9</v>
      </c>
      <c r="P29" s="772">
        <v>1.9345952266033419</v>
      </c>
      <c r="Q29" s="772">
        <v>1.9345952266033419</v>
      </c>
      <c r="R29" s="1416" t="s">
        <v>1020</v>
      </c>
    </row>
    <row r="30" spans="1:20" ht="32.85" customHeight="1">
      <c r="A30" s="1417" t="s">
        <v>1021</v>
      </c>
      <c r="B30" s="772">
        <v>0</v>
      </c>
      <c r="C30" s="772">
        <v>0</v>
      </c>
      <c r="D30" s="772">
        <v>0</v>
      </c>
      <c r="E30" s="772">
        <v>16.223404255319149</v>
      </c>
      <c r="F30" s="772">
        <v>16.223404255319149</v>
      </c>
      <c r="G30" s="772">
        <v>3.5115658180882381</v>
      </c>
      <c r="H30" s="772">
        <v>168.46694412806565</v>
      </c>
      <c r="I30" s="772">
        <v>0</v>
      </c>
      <c r="J30" s="772">
        <v>15.911457329418596</v>
      </c>
      <c r="K30" s="772">
        <v>187.88996727557247</v>
      </c>
      <c r="L30" s="772">
        <v>96.021985651507507</v>
      </c>
      <c r="M30" s="772">
        <v>553.81992845411798</v>
      </c>
      <c r="N30" s="772">
        <v>5.0202521276595746</v>
      </c>
      <c r="O30" s="772">
        <v>957.43746826191705</v>
      </c>
      <c r="P30" s="772">
        <v>1612.2496344952026</v>
      </c>
      <c r="Q30" s="772">
        <v>1816.3130060260942</v>
      </c>
      <c r="R30" s="1418" t="s">
        <v>1022</v>
      </c>
    </row>
    <row r="31" spans="1:20" ht="32.85" customHeight="1">
      <c r="A31" s="1417" t="s">
        <v>1023</v>
      </c>
      <c r="B31" s="1419"/>
      <c r="C31" s="1419"/>
      <c r="D31" s="1419"/>
      <c r="E31" s="1419"/>
      <c r="F31" s="1419"/>
      <c r="G31" s="1419"/>
      <c r="H31" s="1419"/>
      <c r="I31" s="1419"/>
      <c r="J31" s="1419"/>
      <c r="K31" s="1419"/>
      <c r="L31" s="772">
        <v>166.11637067515809</v>
      </c>
      <c r="M31" s="772">
        <v>58.814832938382978</v>
      </c>
      <c r="N31" s="772">
        <v>0</v>
      </c>
      <c r="O31" s="772">
        <v>0.26278658999999999</v>
      </c>
      <c r="P31" s="772">
        <v>225.19399020354106</v>
      </c>
      <c r="Q31" s="772">
        <v>225.19399020354106</v>
      </c>
      <c r="R31" s="1418" t="s">
        <v>1024</v>
      </c>
    </row>
    <row r="32" spans="1:20" ht="15">
      <c r="A32" s="1417" t="s">
        <v>1025</v>
      </c>
      <c r="B32" s="1420"/>
      <c r="C32" s="1420"/>
      <c r="D32" s="1420"/>
      <c r="E32" s="1420"/>
      <c r="F32" s="1420"/>
      <c r="G32" s="1420"/>
      <c r="H32" s="1420"/>
      <c r="I32" s="1420"/>
      <c r="J32" s="1420"/>
      <c r="K32" s="1420"/>
      <c r="L32" s="772">
        <v>570.78980972185036</v>
      </c>
      <c r="M32" s="925">
        <v>112.73083894102794</v>
      </c>
      <c r="N32" s="925">
        <v>0</v>
      </c>
      <c r="O32" s="925">
        <v>317.88286027135155</v>
      </c>
      <c r="P32" s="772">
        <v>1001.4035089342298</v>
      </c>
      <c r="Q32" s="772">
        <v>1001.4035089342298</v>
      </c>
      <c r="R32" s="1418" t="s">
        <v>1026</v>
      </c>
    </row>
    <row r="33" spans="1:18" ht="15">
      <c r="A33" s="1413" t="s">
        <v>377</v>
      </c>
      <c r="B33" s="772">
        <v>0</v>
      </c>
      <c r="C33" s="772">
        <v>0</v>
      </c>
      <c r="D33" s="772">
        <v>0</v>
      </c>
      <c r="E33" s="772">
        <v>0</v>
      </c>
      <c r="F33" s="772">
        <v>0</v>
      </c>
      <c r="G33" s="772">
        <v>245.27453033448779</v>
      </c>
      <c r="H33" s="772">
        <v>31.823945217131282</v>
      </c>
      <c r="I33" s="772">
        <v>0.28994098447901823</v>
      </c>
      <c r="J33" s="772">
        <v>170.50571098954259</v>
      </c>
      <c r="K33" s="772">
        <v>447.89412752564061</v>
      </c>
      <c r="L33" s="772">
        <v>1184.9997237847024</v>
      </c>
      <c r="M33" s="772">
        <v>703.54439017812797</v>
      </c>
      <c r="N33" s="772">
        <v>149.58842909514033</v>
      </c>
      <c r="O33" s="772">
        <v>563.17249014901461</v>
      </c>
      <c r="P33" s="772">
        <v>2601.3050332069847</v>
      </c>
      <c r="Q33" s="772">
        <v>3049.1991607326258</v>
      </c>
      <c r="R33" s="1414" t="s">
        <v>369</v>
      </c>
    </row>
    <row r="35" spans="1:18">
      <c r="G35" s="1391"/>
      <c r="H35" s="1391"/>
      <c r="I35" s="1391"/>
      <c r="J35" s="1391"/>
      <c r="K35" s="1391"/>
      <c r="M35" s="1391"/>
      <c r="N35" s="1391"/>
      <c r="O35" s="1391"/>
      <c r="P35" s="1391"/>
      <c r="Q35" s="1391"/>
    </row>
    <row r="42" spans="1:18" ht="14.25">
      <c r="A42" s="1382" t="s">
        <v>1027</v>
      </c>
      <c r="B42" s="1385"/>
      <c r="C42" s="1385"/>
      <c r="D42" s="1385"/>
      <c r="E42" s="1385"/>
      <c r="F42" s="1385"/>
      <c r="G42" s="1385"/>
      <c r="H42" s="1385"/>
      <c r="I42" s="1385"/>
      <c r="J42" s="1385"/>
      <c r="K42" s="1385"/>
      <c r="L42" s="1386"/>
      <c r="M42" s="1385"/>
      <c r="N42" s="1385"/>
      <c r="O42" s="1385"/>
      <c r="P42" s="1385"/>
      <c r="Q42" s="1385"/>
      <c r="R42" s="1385"/>
    </row>
    <row r="43" spans="1:18" ht="14.25">
      <c r="F43" s="1382"/>
      <c r="J43" s="1385"/>
      <c r="K43" s="1385"/>
    </row>
  </sheetData>
  <mergeCells count="13">
    <mergeCell ref="A10:A15"/>
    <mergeCell ref="Q10:Q12"/>
    <mergeCell ref="R10:R15"/>
    <mergeCell ref="B11:F11"/>
    <mergeCell ref="G11:K11"/>
    <mergeCell ref="L11:P11"/>
    <mergeCell ref="F12:F13"/>
    <mergeCell ref="K12:K13"/>
    <mergeCell ref="P12:P13"/>
    <mergeCell ref="Q13:Q15"/>
    <mergeCell ref="F14:F15"/>
    <mergeCell ref="K14:K15"/>
    <mergeCell ref="P14:P15"/>
  </mergeCells>
  <phoneticPr fontId="30" type="noConversion"/>
  <printOptions horizontalCentered="1" verticalCentered="1"/>
  <pageMargins left="0" right="0" top="0" bottom="0" header="0.5" footer="0.5"/>
  <pageSetup paperSize="9" scale="70" orientation="landscape" horizontalDpi="300" verticalDpi="30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50">
    <pageSetUpPr fitToPage="1"/>
  </sheetPr>
  <dimension ref="A1:U44"/>
  <sheetViews>
    <sheetView zoomScale="80" zoomScaleNormal="80" zoomScaleSheetLayoutView="62" workbookViewId="0">
      <pane ySplit="13" topLeftCell="A32" activePane="bottomLeft" state="frozen"/>
      <selection activeCell="B4" sqref="B4"/>
      <selection pane="bottomLeft" activeCell="B4" sqref="B4"/>
    </sheetView>
  </sheetViews>
  <sheetFormatPr defaultColWidth="9.140625" defaultRowHeight="12.75"/>
  <cols>
    <col min="1" max="2" width="9.7109375" style="474" customWidth="1"/>
    <col min="3" max="3" width="18.28515625" style="474" bestFit="1" customWidth="1"/>
    <col min="4" max="4" width="24.5703125" style="474" bestFit="1" customWidth="1"/>
    <col min="5" max="5" width="17.7109375" style="474" bestFit="1" customWidth="1"/>
    <col min="6" max="6" width="19.28515625" style="474" customWidth="1"/>
    <col min="7" max="7" width="18.28515625" style="474" bestFit="1" customWidth="1"/>
    <col min="8" max="8" width="18.140625" style="474" customWidth="1"/>
    <col min="9" max="9" width="16.7109375" style="474" customWidth="1"/>
    <col min="10" max="10" width="19.85546875" style="474" bestFit="1" customWidth="1"/>
    <col min="11" max="16384" width="9.140625" style="474"/>
  </cols>
  <sheetData>
    <row r="1" spans="1:10" ht="18" customHeight="1">
      <c r="A1" s="972" t="s">
        <v>1028</v>
      </c>
      <c r="B1" s="972"/>
      <c r="C1" s="972"/>
      <c r="D1" s="972"/>
      <c r="E1" s="972"/>
      <c r="F1" s="972"/>
      <c r="G1" s="972"/>
      <c r="H1" s="972"/>
      <c r="I1" s="972"/>
      <c r="J1" s="972"/>
    </row>
    <row r="2" spans="1:10" ht="18" customHeight="1">
      <c r="A2" s="972" t="s">
        <v>1528</v>
      </c>
      <c r="B2" s="972"/>
      <c r="C2" s="972"/>
      <c r="D2" s="972"/>
      <c r="E2" s="972"/>
      <c r="F2" s="972"/>
      <c r="G2" s="972"/>
      <c r="H2" s="972"/>
      <c r="I2" s="972"/>
      <c r="J2" s="972"/>
    </row>
    <row r="3" spans="1:10" ht="15.95" customHeight="1">
      <c r="A3" s="973" t="s">
        <v>62</v>
      </c>
      <c r="B3" s="516"/>
      <c r="C3" s="516"/>
      <c r="D3" s="516"/>
      <c r="E3" s="516"/>
      <c r="F3" s="516"/>
      <c r="G3" s="516"/>
      <c r="H3" s="516"/>
      <c r="I3" s="516"/>
      <c r="J3" s="516"/>
    </row>
    <row r="4" spans="1:10" ht="18">
      <c r="A4" s="2171" t="s">
        <v>1029</v>
      </c>
      <c r="B4" s="2171"/>
      <c r="C4" s="2171"/>
      <c r="D4" s="2171"/>
      <c r="E4" s="2171"/>
      <c r="F4" s="2171"/>
      <c r="G4" s="2171"/>
      <c r="H4" s="2171"/>
      <c r="I4" s="2171"/>
      <c r="J4" s="2171"/>
    </row>
    <row r="5" spans="1:10" ht="15.95" customHeight="1">
      <c r="A5" s="2172" t="s">
        <v>1030</v>
      </c>
      <c r="B5" s="2172"/>
      <c r="C5" s="2172"/>
      <c r="D5" s="2172"/>
      <c r="E5" s="2172"/>
      <c r="F5" s="2172"/>
      <c r="G5" s="2172"/>
      <c r="H5" s="2172"/>
      <c r="I5" s="2172"/>
      <c r="J5" s="2172"/>
    </row>
    <row r="6" spans="1:10" ht="15.95" hidden="1" customHeight="1">
      <c r="A6" s="1168"/>
      <c r="B6" s="1168"/>
      <c r="C6" s="1168"/>
      <c r="D6" s="1168"/>
      <c r="E6" s="1168"/>
      <c r="F6" s="1168"/>
      <c r="G6" s="1168"/>
      <c r="H6" s="1168"/>
      <c r="I6" s="1168"/>
      <c r="J6" s="1168"/>
    </row>
    <row r="7" spans="1:10" ht="15.95" hidden="1" customHeight="1">
      <c r="A7" s="1168"/>
      <c r="B7" s="1168"/>
      <c r="C7" s="1168"/>
      <c r="D7" s="1168"/>
      <c r="E7" s="1168"/>
      <c r="F7" s="1168"/>
      <c r="G7" s="1168"/>
      <c r="H7" s="1168"/>
      <c r="I7" s="1168"/>
      <c r="J7" s="1168"/>
    </row>
    <row r="8" spans="1:10" ht="8.25" customHeight="1">
      <c r="A8" s="973"/>
      <c r="B8" s="516"/>
      <c r="C8" s="516"/>
      <c r="D8" s="516"/>
      <c r="E8" s="516"/>
      <c r="F8" s="516"/>
      <c r="G8" s="516"/>
      <c r="H8" s="516"/>
      <c r="I8" s="516"/>
      <c r="J8" s="516"/>
    </row>
    <row r="9" spans="1:10" s="477" customFormat="1" ht="14.85" customHeight="1">
      <c r="A9" s="2173" t="s">
        <v>886</v>
      </c>
      <c r="B9" s="2173"/>
      <c r="C9" s="476"/>
      <c r="D9" s="476"/>
      <c r="E9" s="476"/>
      <c r="F9" s="974"/>
      <c r="G9" s="476"/>
      <c r="H9" s="476"/>
      <c r="I9" s="476"/>
      <c r="J9" s="975" t="s">
        <v>887</v>
      </c>
    </row>
    <row r="10" spans="1:10" s="520" customFormat="1" ht="15">
      <c r="A10" s="517"/>
      <c r="B10" s="518"/>
      <c r="C10" s="2174" t="s">
        <v>363</v>
      </c>
      <c r="D10" s="2175"/>
      <c r="E10" s="2174" t="s">
        <v>1031</v>
      </c>
      <c r="F10" s="2175"/>
      <c r="G10" s="2174" t="s">
        <v>1032</v>
      </c>
      <c r="H10" s="2175"/>
      <c r="I10" s="2174" t="s">
        <v>1033</v>
      </c>
      <c r="J10" s="2175"/>
    </row>
    <row r="11" spans="1:10" s="520" customFormat="1" ht="14.25" customHeight="1">
      <c r="A11" s="976" t="s">
        <v>356</v>
      </c>
      <c r="B11" s="977"/>
      <c r="C11" s="2163" t="s">
        <v>1034</v>
      </c>
      <c r="D11" s="2164"/>
      <c r="E11" s="2165" t="s">
        <v>1035</v>
      </c>
      <c r="F11" s="2166"/>
      <c r="G11" s="2167" t="s">
        <v>1036</v>
      </c>
      <c r="H11" s="2168"/>
      <c r="I11" s="2169" t="s">
        <v>1037</v>
      </c>
      <c r="J11" s="2170"/>
    </row>
    <row r="12" spans="1:10" s="520" customFormat="1" ht="45">
      <c r="A12" s="978" t="s">
        <v>364</v>
      </c>
      <c r="B12" s="979"/>
      <c r="C12" s="1003" t="s">
        <v>1038</v>
      </c>
      <c r="D12" s="1171" t="s">
        <v>1039</v>
      </c>
      <c r="E12" s="1003" t="s">
        <v>1040</v>
      </c>
      <c r="F12" s="1003" t="s">
        <v>1041</v>
      </c>
      <c r="G12" s="1003" t="s">
        <v>1042</v>
      </c>
      <c r="H12" s="1003" t="s">
        <v>1043</v>
      </c>
      <c r="I12" s="1003" t="s">
        <v>1044</v>
      </c>
      <c r="J12" s="1003" t="s">
        <v>1045</v>
      </c>
    </row>
    <row r="13" spans="1:10" s="534" customFormat="1" ht="48.75" customHeight="1">
      <c r="A13" s="528"/>
      <c r="B13" s="980"/>
      <c r="C13" s="999" t="s">
        <v>1046</v>
      </c>
      <c r="D13" s="1000" t="s">
        <v>1047</v>
      </c>
      <c r="E13" s="1001" t="s">
        <v>1048</v>
      </c>
      <c r="F13" s="1001" t="s">
        <v>1049</v>
      </c>
      <c r="G13" s="1001" t="s">
        <v>1050</v>
      </c>
      <c r="H13" s="1001" t="s">
        <v>1051</v>
      </c>
      <c r="I13" s="1002" t="s">
        <v>1052</v>
      </c>
      <c r="J13" s="1002" t="s">
        <v>1053</v>
      </c>
    </row>
    <row r="14" spans="1:10" s="547" customFormat="1" ht="21" customHeight="1">
      <c r="A14" s="981">
        <v>2012</v>
      </c>
      <c r="B14" s="548"/>
      <c r="C14" s="982">
        <v>19.164385969022888</v>
      </c>
      <c r="D14" s="983">
        <v>15.952512901319654</v>
      </c>
      <c r="E14" s="983">
        <v>7.1718920622071929</v>
      </c>
      <c r="F14" s="983">
        <v>57.320960332130191</v>
      </c>
      <c r="G14" s="983">
        <v>0.5924917011636941</v>
      </c>
      <c r="H14" s="983">
        <v>5.0670335474674433</v>
      </c>
      <c r="I14" s="984">
        <v>19.77459996278743</v>
      </c>
      <c r="J14" s="983">
        <v>69.635833027904312</v>
      </c>
    </row>
    <row r="15" spans="1:10" s="547" customFormat="1" ht="15.95" customHeight="1">
      <c r="A15" s="981">
        <v>2013</v>
      </c>
      <c r="B15" s="548"/>
      <c r="C15" s="982">
        <v>21.211921663186072</v>
      </c>
      <c r="D15" s="982">
        <v>18.153766099633454</v>
      </c>
      <c r="E15" s="982">
        <v>6.196058000087783</v>
      </c>
      <c r="F15" s="982">
        <v>59.868104731462367</v>
      </c>
      <c r="G15" s="982">
        <v>1.2715743094682228</v>
      </c>
      <c r="H15" s="982">
        <v>7.6664363042435717</v>
      </c>
      <c r="I15" s="985">
        <v>22.419019286681312</v>
      </c>
      <c r="J15" s="982">
        <v>69.647344227977541</v>
      </c>
    </row>
    <row r="16" spans="1:10" s="547" customFormat="1" ht="15.95" customHeight="1">
      <c r="A16" s="981">
        <v>2014</v>
      </c>
      <c r="B16" s="548"/>
      <c r="C16" s="982">
        <v>20.315699221505479</v>
      </c>
      <c r="D16" s="982">
        <v>17.899939351799361</v>
      </c>
      <c r="E16" s="982">
        <v>5.5697869738227084</v>
      </c>
      <c r="F16" s="982">
        <v>62.801152201131472</v>
      </c>
      <c r="G16" s="982">
        <v>0.99863365659487902</v>
      </c>
      <c r="H16" s="982">
        <v>6.235638638183203</v>
      </c>
      <c r="I16" s="985">
        <v>22.132161654348369</v>
      </c>
      <c r="J16" s="982">
        <v>67.45395280910472</v>
      </c>
    </row>
    <row r="17" spans="1:21" s="547" customFormat="1" ht="15.95" customHeight="1">
      <c r="A17" s="981">
        <v>2015</v>
      </c>
      <c r="B17" s="548"/>
      <c r="C17" s="982">
        <v>18.969857827339677</v>
      </c>
      <c r="D17" s="982">
        <v>17.387613930222184</v>
      </c>
      <c r="E17" s="982">
        <v>5.2723574972273886</v>
      </c>
      <c r="F17" s="982">
        <v>59.166730085286723</v>
      </c>
      <c r="G17" s="982">
        <v>0.80139841571120063</v>
      </c>
      <c r="H17" s="982">
        <v>4.6010373766319796</v>
      </c>
      <c r="I17" s="985">
        <v>22.968676791184834</v>
      </c>
      <c r="J17" s="982">
        <v>68.102861666160678</v>
      </c>
    </row>
    <row r="18" spans="1:21" s="547" customFormat="1" ht="15.95" customHeight="1">
      <c r="A18" s="981">
        <v>2016</v>
      </c>
      <c r="B18" s="548"/>
      <c r="C18" s="982">
        <v>19.271763034294125</v>
      </c>
      <c r="D18" s="982">
        <v>17.856778858990189</v>
      </c>
      <c r="E18" s="982">
        <v>5.9293416076312253</v>
      </c>
      <c r="F18" s="982">
        <v>56.561342133462325</v>
      </c>
      <c r="G18" s="982">
        <v>0.96755291592906834</v>
      </c>
      <c r="H18" s="982">
        <v>6.8464502980658857</v>
      </c>
      <c r="I18" s="985">
        <v>21.875964390208484</v>
      </c>
      <c r="J18" s="982">
        <v>66.576230494260798</v>
      </c>
    </row>
    <row r="19" spans="1:21" s="547" customFormat="1" ht="15.95" customHeight="1">
      <c r="A19" s="981">
        <v>2017</v>
      </c>
      <c r="B19" s="548"/>
      <c r="C19" s="982">
        <v>19.467028355985747</v>
      </c>
      <c r="D19" s="982">
        <v>18.169120787234917</v>
      </c>
      <c r="E19" s="982">
        <v>5.6163834058364221</v>
      </c>
      <c r="F19" s="982">
        <v>52.83550911154726</v>
      </c>
      <c r="G19" s="982">
        <v>1.0892581633441316</v>
      </c>
      <c r="H19" s="982">
        <v>7.0807077237660527</v>
      </c>
      <c r="I19" s="985">
        <v>23.988770662848083</v>
      </c>
      <c r="J19" s="982">
        <v>71.031812812504185</v>
      </c>
    </row>
    <row r="20" spans="1:21" s="520" customFormat="1" ht="16.5" customHeight="1">
      <c r="A20" s="981">
        <v>2018</v>
      </c>
      <c r="B20" s="991"/>
      <c r="C20" s="982">
        <v>18.915073073036428</v>
      </c>
      <c r="D20" s="982">
        <v>17.598240043315467</v>
      </c>
      <c r="E20" s="982">
        <v>5.5003195418057613</v>
      </c>
      <c r="F20" s="982">
        <v>61.162225836007586</v>
      </c>
      <c r="G20" s="982">
        <v>0.97588209001592852</v>
      </c>
      <c r="H20" s="982">
        <v>6.7140487103032758</v>
      </c>
      <c r="I20" s="1132">
        <v>24.068476746837828</v>
      </c>
      <c r="J20" s="982">
        <v>72.102470225648986</v>
      </c>
      <c r="K20" s="988"/>
      <c r="L20" s="989"/>
      <c r="M20" s="989"/>
      <c r="N20" s="989"/>
      <c r="O20" s="990"/>
      <c r="P20" s="990"/>
      <c r="Q20" s="990"/>
      <c r="R20" s="990"/>
      <c r="S20" s="990"/>
    </row>
    <row r="21" spans="1:21" s="520" customFormat="1" ht="16.5" customHeight="1">
      <c r="A21" s="981">
        <v>2019</v>
      </c>
      <c r="B21" s="991"/>
      <c r="C21" s="982">
        <v>19.399999999999999</v>
      </c>
      <c r="D21" s="982">
        <v>18.100000000000001</v>
      </c>
      <c r="E21" s="982">
        <v>4.8</v>
      </c>
      <c r="F21" s="982">
        <v>62</v>
      </c>
      <c r="G21" s="982">
        <v>1.1000000000000001</v>
      </c>
      <c r="H21" s="982">
        <v>7.9</v>
      </c>
      <c r="I21" s="1132">
        <v>25.5</v>
      </c>
      <c r="J21" s="982">
        <v>71.5</v>
      </c>
      <c r="K21" s="988"/>
      <c r="L21" s="989"/>
      <c r="M21" s="989"/>
      <c r="N21" s="989"/>
      <c r="O21" s="989"/>
      <c r="P21" s="989"/>
      <c r="Q21" s="989"/>
      <c r="R21" s="989"/>
      <c r="S21" s="990"/>
    </row>
    <row r="22" spans="1:21" s="520" customFormat="1" ht="16.5" customHeight="1">
      <c r="A22" s="986">
        <v>2020</v>
      </c>
      <c r="B22" s="987"/>
      <c r="C22" s="996">
        <v>18.600000000000001</v>
      </c>
      <c r="D22" s="996">
        <v>17.3</v>
      </c>
      <c r="E22" s="996">
        <v>4.2</v>
      </c>
      <c r="F22" s="996">
        <v>68.599999999999994</v>
      </c>
      <c r="G22" s="996">
        <v>0.7</v>
      </c>
      <c r="H22" s="996">
        <v>2.6</v>
      </c>
      <c r="I22" s="997">
        <v>24.4</v>
      </c>
      <c r="J22" s="996">
        <v>70.900000000000006</v>
      </c>
      <c r="K22" s="988"/>
      <c r="L22" s="989"/>
      <c r="M22" s="989"/>
      <c r="N22" s="989"/>
      <c r="O22" s="990"/>
      <c r="P22" s="990"/>
      <c r="Q22" s="990"/>
      <c r="R22" s="990"/>
      <c r="S22" s="990"/>
    </row>
    <row r="23" spans="1:21" s="520" customFormat="1" ht="21" customHeight="1">
      <c r="A23" s="981">
        <v>2018</v>
      </c>
      <c r="B23" s="991" t="s">
        <v>214</v>
      </c>
      <c r="C23" s="982">
        <v>18.81717334402714</v>
      </c>
      <c r="D23" s="982">
        <v>17.364803460300717</v>
      </c>
      <c r="E23" s="982">
        <v>5.5929951767817006</v>
      </c>
      <c r="F23" s="982">
        <v>51.950821838748084</v>
      </c>
      <c r="G23" s="982">
        <v>0.33163521804297857</v>
      </c>
      <c r="H23" s="982">
        <v>2.4735884897334799</v>
      </c>
      <c r="I23" s="985">
        <v>25.504520242284961</v>
      </c>
      <c r="J23" s="982">
        <v>72.708934790581182</v>
      </c>
      <c r="K23" s="989"/>
      <c r="L23" s="989"/>
      <c r="M23" s="989"/>
      <c r="N23" s="990"/>
      <c r="O23" s="990"/>
      <c r="P23" s="990"/>
      <c r="Q23" s="990"/>
      <c r="R23" s="990"/>
      <c r="S23" s="990"/>
    </row>
    <row r="24" spans="1:21" s="520" customFormat="1" ht="16.5" customHeight="1">
      <c r="A24" s="981"/>
      <c r="B24" s="991" t="s">
        <v>215</v>
      </c>
      <c r="C24" s="982">
        <v>19.215600067345008</v>
      </c>
      <c r="D24" s="982">
        <v>17.76585987365322</v>
      </c>
      <c r="E24" s="982">
        <v>5.5582706294509565</v>
      </c>
      <c r="F24" s="982">
        <v>58.187117296104262</v>
      </c>
      <c r="G24" s="982">
        <v>0.55612543218785293</v>
      </c>
      <c r="H24" s="982">
        <v>4.002540890321753</v>
      </c>
      <c r="I24" s="985">
        <v>24.050758013264304</v>
      </c>
      <c r="J24" s="982">
        <v>73.238413728979722</v>
      </c>
      <c r="K24" s="988"/>
      <c r="L24" s="989"/>
      <c r="M24" s="989"/>
      <c r="N24" s="989"/>
      <c r="O24" s="990"/>
      <c r="P24" s="990"/>
      <c r="Q24" s="990"/>
      <c r="R24" s="990"/>
      <c r="S24" s="990"/>
    </row>
    <row r="25" spans="1:21" s="520" customFormat="1" ht="16.5" customHeight="1">
      <c r="A25" s="981"/>
      <c r="B25" s="991" t="s">
        <v>216</v>
      </c>
      <c r="C25" s="982">
        <v>19.400348585013816</v>
      </c>
      <c r="D25" s="982">
        <v>18.027076860045028</v>
      </c>
      <c r="E25" s="982">
        <v>5.4616134259193272</v>
      </c>
      <c r="F25" s="982">
        <v>61.152687759983159</v>
      </c>
      <c r="G25" s="982">
        <v>0.68706782602676253</v>
      </c>
      <c r="H25" s="982">
        <v>5.3168866980265381</v>
      </c>
      <c r="I25" s="985">
        <v>24.516723125019084</v>
      </c>
      <c r="J25" s="982">
        <v>71.101134625863537</v>
      </c>
      <c r="K25" s="988"/>
      <c r="L25" s="989"/>
      <c r="M25" s="989"/>
      <c r="N25" s="989"/>
      <c r="O25" s="989"/>
      <c r="P25" s="989"/>
      <c r="Q25" s="989"/>
      <c r="R25" s="989"/>
      <c r="S25" s="989"/>
      <c r="T25" s="547"/>
      <c r="U25" s="547"/>
    </row>
    <row r="26" spans="1:21" s="520" customFormat="1" ht="16.5" customHeight="1">
      <c r="A26" s="981"/>
      <c r="B26" s="991" t="s">
        <v>217</v>
      </c>
      <c r="C26" s="982">
        <v>18.915073073036428</v>
      </c>
      <c r="D26" s="982">
        <v>17.598240043315467</v>
      </c>
      <c r="E26" s="982">
        <v>5.5003195418057613</v>
      </c>
      <c r="F26" s="982">
        <v>61.162225836007586</v>
      </c>
      <c r="G26" s="982">
        <v>0.97588209001592852</v>
      </c>
      <c r="H26" s="982">
        <v>6.7140487103032758</v>
      </c>
      <c r="I26" s="985">
        <v>24.068476746837828</v>
      </c>
      <c r="J26" s="982">
        <v>72.102470225648986</v>
      </c>
      <c r="K26" s="988"/>
      <c r="L26" s="989"/>
      <c r="M26" s="989"/>
      <c r="N26" s="989"/>
      <c r="O26" s="990"/>
      <c r="P26" s="990"/>
      <c r="Q26" s="990"/>
      <c r="R26" s="990"/>
      <c r="S26" s="990"/>
    </row>
    <row r="27" spans="1:21" s="990" customFormat="1" ht="21.2" customHeight="1">
      <c r="A27" s="992">
        <v>2019</v>
      </c>
      <c r="B27" s="993" t="s">
        <v>214</v>
      </c>
      <c r="C27" s="982">
        <v>18.399999999999999</v>
      </c>
      <c r="D27" s="982">
        <v>17.100000000000001</v>
      </c>
      <c r="E27" s="982">
        <v>5.5</v>
      </c>
      <c r="F27" s="982">
        <v>61.4</v>
      </c>
      <c r="G27" s="982">
        <v>0.3</v>
      </c>
      <c r="H27" s="982">
        <v>2.5</v>
      </c>
      <c r="I27" s="985">
        <v>25</v>
      </c>
      <c r="J27" s="982">
        <v>70.8</v>
      </c>
      <c r="K27" s="989"/>
      <c r="L27" s="989"/>
      <c r="M27" s="989"/>
      <c r="N27" s="989"/>
      <c r="O27" s="989"/>
      <c r="P27" s="989"/>
      <c r="Q27" s="989"/>
      <c r="R27" s="989"/>
    </row>
    <row r="28" spans="1:21" s="990" customFormat="1" ht="16.5" customHeight="1">
      <c r="A28" s="992"/>
      <c r="B28" s="993" t="s">
        <v>215</v>
      </c>
      <c r="C28" s="982">
        <v>19.2</v>
      </c>
      <c r="D28" s="982">
        <v>17.899999999999999</v>
      </c>
      <c r="E28" s="982">
        <v>5.3</v>
      </c>
      <c r="F28" s="982">
        <v>64.653203785098583</v>
      </c>
      <c r="G28" s="982">
        <v>0.55270227967502805</v>
      </c>
      <c r="H28" s="982">
        <v>4.8</v>
      </c>
      <c r="I28" s="985">
        <v>25.2</v>
      </c>
      <c r="J28" s="982">
        <v>70.2</v>
      </c>
    </row>
    <row r="29" spans="1:21" s="990" customFormat="1" ht="16.5" customHeight="1">
      <c r="A29" s="992"/>
      <c r="B29" s="1009" t="s">
        <v>216</v>
      </c>
      <c r="C29" s="982">
        <v>19.2</v>
      </c>
      <c r="D29" s="982">
        <v>17.8</v>
      </c>
      <c r="E29" s="982">
        <v>5.1840382636392279</v>
      </c>
      <c r="F29" s="982">
        <v>64.900000000000006</v>
      </c>
      <c r="G29" s="982">
        <v>0.8</v>
      </c>
      <c r="H29" s="982">
        <v>6.5</v>
      </c>
      <c r="I29" s="985">
        <v>24.6</v>
      </c>
      <c r="J29" s="982">
        <v>71.5</v>
      </c>
    </row>
    <row r="30" spans="1:21" s="990" customFormat="1" ht="16.5" customHeight="1">
      <c r="A30" s="992"/>
      <c r="B30" s="1009" t="s">
        <v>217</v>
      </c>
      <c r="C30" s="982">
        <v>19.399999999999999</v>
      </c>
      <c r="D30" s="982">
        <v>18.100000000000001</v>
      </c>
      <c r="E30" s="982">
        <v>4.8</v>
      </c>
      <c r="F30" s="982">
        <v>62</v>
      </c>
      <c r="G30" s="982">
        <v>1.1000000000000001</v>
      </c>
      <c r="H30" s="982">
        <v>7.9</v>
      </c>
      <c r="I30" s="985">
        <v>25.5</v>
      </c>
      <c r="J30" s="982">
        <v>71.5</v>
      </c>
    </row>
    <row r="31" spans="1:21" s="990" customFormat="1" ht="21.2" customHeight="1">
      <c r="A31" s="992">
        <v>2020</v>
      </c>
      <c r="B31" s="993" t="s">
        <v>214</v>
      </c>
      <c r="C31" s="982">
        <v>17.7</v>
      </c>
      <c r="D31" s="982">
        <v>16.3</v>
      </c>
      <c r="E31" s="982">
        <v>4.4000000000000004</v>
      </c>
      <c r="F31" s="982">
        <v>63.2</v>
      </c>
      <c r="G31" s="982">
        <v>0.2</v>
      </c>
      <c r="H31" s="982">
        <v>0.5</v>
      </c>
      <c r="I31" s="985">
        <v>25.4</v>
      </c>
      <c r="J31" s="982">
        <v>71.099999999999994</v>
      </c>
      <c r="K31" s="989"/>
      <c r="L31" s="989"/>
      <c r="M31" s="989"/>
      <c r="N31" s="989"/>
      <c r="O31" s="989"/>
      <c r="P31" s="989"/>
      <c r="Q31" s="989"/>
      <c r="R31" s="989"/>
    </row>
    <row r="32" spans="1:21" s="990" customFormat="1" ht="16.5" customHeight="1">
      <c r="A32" s="992"/>
      <c r="B32" s="993" t="s">
        <v>215</v>
      </c>
      <c r="C32" s="982">
        <v>18.5</v>
      </c>
      <c r="D32" s="982">
        <v>17.100000000000001</v>
      </c>
      <c r="E32" s="982">
        <v>4.5</v>
      </c>
      <c r="F32" s="982">
        <v>64.8</v>
      </c>
      <c r="G32" s="982">
        <v>0.4</v>
      </c>
      <c r="H32" s="982">
        <v>1.5</v>
      </c>
      <c r="I32" s="985">
        <v>24.6</v>
      </c>
      <c r="J32" s="982">
        <v>69.5</v>
      </c>
    </row>
    <row r="33" spans="1:18" s="990" customFormat="1" ht="16.5" customHeight="1">
      <c r="A33" s="992"/>
      <c r="B33" s="993" t="s">
        <v>216</v>
      </c>
      <c r="C33" s="982">
        <v>18.600000000000001</v>
      </c>
      <c r="D33" s="982">
        <v>17.3</v>
      </c>
      <c r="E33" s="982">
        <v>4.5999999999999996</v>
      </c>
      <c r="F33" s="982">
        <v>66.8</v>
      </c>
      <c r="G33" s="982">
        <v>0.7</v>
      </c>
      <c r="H33" s="982">
        <v>2.8</v>
      </c>
      <c r="I33" s="985">
        <v>24</v>
      </c>
      <c r="J33" s="982">
        <v>70.900000000000006</v>
      </c>
    </row>
    <row r="34" spans="1:18" s="990" customFormat="1" ht="16.5" customHeight="1">
      <c r="A34" s="992"/>
      <c r="B34" s="993" t="s">
        <v>217</v>
      </c>
      <c r="C34" s="982">
        <v>18.600000000000001</v>
      </c>
      <c r="D34" s="982">
        <v>17.3</v>
      </c>
      <c r="E34" s="982">
        <v>4.2</v>
      </c>
      <c r="F34" s="982">
        <v>68.599999999999994</v>
      </c>
      <c r="G34" s="982">
        <v>0.7</v>
      </c>
      <c r="H34" s="982">
        <v>2.6</v>
      </c>
      <c r="I34" s="985">
        <v>24.4</v>
      </c>
      <c r="J34" s="982">
        <v>70.900000000000006</v>
      </c>
    </row>
    <row r="35" spans="1:18" s="990" customFormat="1" ht="21.2" customHeight="1">
      <c r="A35" s="992">
        <v>2021</v>
      </c>
      <c r="B35" s="993" t="s">
        <v>214</v>
      </c>
      <c r="C35" s="982">
        <v>18.5</v>
      </c>
      <c r="D35" s="982">
        <v>17.3</v>
      </c>
      <c r="E35" s="982">
        <v>4</v>
      </c>
      <c r="F35" s="982">
        <v>67.2</v>
      </c>
      <c r="G35" s="982">
        <v>0.2</v>
      </c>
      <c r="H35" s="982">
        <v>2.2000000000000002</v>
      </c>
      <c r="I35" s="985">
        <v>25.2</v>
      </c>
      <c r="J35" s="982">
        <v>68.400000000000006</v>
      </c>
      <c r="K35" s="989"/>
      <c r="L35" s="989"/>
      <c r="M35" s="989"/>
      <c r="N35" s="989"/>
      <c r="O35" s="989"/>
      <c r="P35" s="989"/>
      <c r="Q35" s="989"/>
      <c r="R35" s="989"/>
    </row>
    <row r="36" spans="1:18" s="990" customFormat="1" ht="16.5" customHeight="1">
      <c r="A36" s="992"/>
      <c r="B36" s="993" t="s">
        <v>1582</v>
      </c>
      <c r="C36" s="982">
        <v>18.8</v>
      </c>
      <c r="D36" s="982">
        <v>17.600000000000001</v>
      </c>
      <c r="E36" s="982">
        <v>3.8</v>
      </c>
      <c r="F36" s="982">
        <v>69.099999999999994</v>
      </c>
      <c r="G36" s="982">
        <v>0.6</v>
      </c>
      <c r="H36" s="982">
        <v>4</v>
      </c>
      <c r="I36" s="985">
        <v>26.5</v>
      </c>
      <c r="J36" s="982">
        <v>70.099999999999994</v>
      </c>
    </row>
    <row r="37" spans="1:18" ht="21.2" customHeight="1">
      <c r="A37" s="492" t="s">
        <v>1054</v>
      </c>
      <c r="B37" s="492"/>
      <c r="C37" s="492"/>
      <c r="D37" s="492"/>
      <c r="E37" s="492"/>
      <c r="F37" s="492"/>
      <c r="G37" s="492"/>
      <c r="H37" s="492"/>
      <c r="I37" s="492"/>
      <c r="J37" s="1007" t="s">
        <v>1055</v>
      </c>
    </row>
    <row r="38" spans="1:18" ht="13.15" customHeight="1">
      <c r="A38" s="474" t="s">
        <v>1056</v>
      </c>
      <c r="J38" s="1008" t="s">
        <v>1057</v>
      </c>
    </row>
    <row r="39" spans="1:18" ht="13.7" customHeight="1"/>
    <row r="40" spans="1:18" ht="13.7" customHeight="1"/>
    <row r="41" spans="1:18" ht="13.7" customHeight="1"/>
    <row r="42" spans="1:18" ht="13.7" customHeight="1"/>
    <row r="43" spans="1:18" ht="14.25">
      <c r="A43" s="1382" t="s">
        <v>1058</v>
      </c>
      <c r="B43" s="473"/>
      <c r="C43" s="473"/>
      <c r="D43" s="473"/>
      <c r="E43" s="473"/>
      <c r="F43" s="473"/>
      <c r="G43" s="473"/>
      <c r="H43" s="473"/>
      <c r="I43" s="473"/>
      <c r="J43" s="473"/>
    </row>
    <row r="44" spans="1:18" s="1387" customFormat="1" ht="14.25">
      <c r="A44" s="1383"/>
      <c r="B44" s="1384"/>
      <c r="C44" s="1384"/>
      <c r="D44" s="1384"/>
      <c r="E44" s="1384"/>
      <c r="F44" s="1384"/>
      <c r="G44" s="1384"/>
      <c r="H44" s="1384"/>
      <c r="I44" s="1384"/>
      <c r="J44" s="1384"/>
      <c r="K44" s="1385"/>
      <c r="L44" s="1386"/>
      <c r="M44" s="1385"/>
      <c r="N44" s="1385"/>
      <c r="O44" s="1385"/>
      <c r="P44" s="1385"/>
      <c r="Q44" s="1385"/>
      <c r="R44" s="1385"/>
    </row>
  </sheetData>
  <mergeCells count="11">
    <mergeCell ref="C11:D11"/>
    <mergeCell ref="E11:F11"/>
    <mergeCell ref="G11:H11"/>
    <mergeCell ref="I11:J11"/>
    <mergeCell ref="A4:J4"/>
    <mergeCell ref="A5:J5"/>
    <mergeCell ref="A9:B9"/>
    <mergeCell ref="C10:D10"/>
    <mergeCell ref="E10:F10"/>
    <mergeCell ref="G10:H10"/>
    <mergeCell ref="I10:J10"/>
  </mergeCells>
  <printOptions horizontalCentered="1"/>
  <pageMargins left="0.45" right="0.45" top="0.75" bottom="0.75" header="0.3" footer="0.3"/>
  <pageSetup paperSize="9" orientation="landscape"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51">
    <pageSetUpPr fitToPage="1"/>
  </sheetPr>
  <dimension ref="A1:AC44"/>
  <sheetViews>
    <sheetView topLeftCell="A22" zoomScale="80" zoomScaleNormal="80" workbookViewId="0">
      <selection activeCell="B4" sqref="B4"/>
    </sheetView>
  </sheetViews>
  <sheetFormatPr defaultColWidth="9.140625" defaultRowHeight="12.75"/>
  <cols>
    <col min="1" max="2" width="9.7109375" style="474" customWidth="1"/>
    <col min="3" max="18" width="12.85546875" style="474" customWidth="1"/>
    <col min="19" max="16384" width="9.140625" style="474"/>
  </cols>
  <sheetData>
    <row r="1" spans="1:18" ht="18" customHeight="1">
      <c r="A1" s="972" t="s">
        <v>1059</v>
      </c>
      <c r="B1" s="972"/>
      <c r="C1" s="972"/>
      <c r="D1" s="972"/>
      <c r="E1" s="972"/>
      <c r="F1" s="972"/>
      <c r="G1" s="972"/>
      <c r="H1" s="972"/>
      <c r="I1" s="972"/>
      <c r="J1" s="972"/>
      <c r="K1" s="972"/>
      <c r="L1" s="972"/>
      <c r="M1" s="972"/>
      <c r="N1" s="972"/>
      <c r="O1" s="972"/>
      <c r="P1" s="972"/>
      <c r="Q1" s="972"/>
      <c r="R1" s="972"/>
    </row>
    <row r="2" spans="1:18" ht="18" customHeight="1">
      <c r="A2" s="972" t="s">
        <v>1528</v>
      </c>
      <c r="B2" s="972"/>
      <c r="C2" s="972"/>
      <c r="D2" s="972"/>
      <c r="E2" s="972"/>
      <c r="F2" s="972"/>
      <c r="G2" s="972"/>
      <c r="H2" s="972"/>
      <c r="I2" s="972"/>
      <c r="J2" s="972"/>
      <c r="K2" s="972"/>
      <c r="L2" s="972"/>
      <c r="M2" s="972"/>
      <c r="N2" s="972"/>
      <c r="O2" s="972"/>
      <c r="P2" s="972"/>
      <c r="Q2" s="972"/>
      <c r="R2" s="972"/>
    </row>
    <row r="3" spans="1:18" ht="15.95" customHeight="1">
      <c r="A3" s="973" t="s">
        <v>62</v>
      </c>
      <c r="B3" s="516"/>
      <c r="C3" s="516"/>
      <c r="D3" s="516"/>
      <c r="E3" s="516"/>
      <c r="F3" s="516"/>
      <c r="G3" s="516"/>
      <c r="H3" s="516"/>
      <c r="I3" s="516"/>
      <c r="J3" s="516"/>
      <c r="K3" s="516"/>
      <c r="L3" s="516"/>
      <c r="M3" s="516"/>
      <c r="N3" s="516"/>
      <c r="O3" s="516"/>
      <c r="P3" s="516"/>
      <c r="Q3" s="516"/>
      <c r="R3" s="516"/>
    </row>
    <row r="4" spans="1:18" ht="18">
      <c r="A4" s="2183" t="s">
        <v>1060</v>
      </c>
      <c r="B4" s="2183"/>
      <c r="C4" s="2183"/>
      <c r="D4" s="2183"/>
      <c r="E4" s="2183"/>
      <c r="F4" s="2183"/>
      <c r="G4" s="2183"/>
      <c r="H4" s="2183"/>
      <c r="I4" s="2183"/>
      <c r="J4" s="2183"/>
      <c r="K4" s="2183"/>
      <c r="L4" s="2183"/>
      <c r="M4" s="2183"/>
      <c r="N4" s="2183"/>
      <c r="O4" s="2183"/>
      <c r="P4" s="2183"/>
      <c r="Q4" s="2183"/>
      <c r="R4" s="2183"/>
    </row>
    <row r="5" spans="1:18" ht="15.95" customHeight="1">
      <c r="A5" s="2184" t="s">
        <v>1061</v>
      </c>
      <c r="B5" s="2184"/>
      <c r="C5" s="2184"/>
      <c r="D5" s="2184"/>
      <c r="E5" s="2184"/>
      <c r="F5" s="2184"/>
      <c r="G5" s="2184"/>
      <c r="H5" s="2184"/>
      <c r="I5" s="2184"/>
      <c r="J5" s="2184"/>
      <c r="K5" s="2184"/>
      <c r="L5" s="2184"/>
      <c r="M5" s="2184"/>
      <c r="N5" s="2184"/>
      <c r="O5" s="2184"/>
      <c r="P5" s="2184"/>
      <c r="Q5" s="2184"/>
      <c r="R5" s="2184"/>
    </row>
    <row r="6" spans="1:18" ht="15.95" customHeight="1">
      <c r="A6" s="973"/>
      <c r="B6" s="516"/>
      <c r="C6" s="516"/>
      <c r="D6" s="516"/>
      <c r="E6" s="516"/>
      <c r="F6" s="516"/>
      <c r="G6" s="516"/>
      <c r="H6" s="516"/>
      <c r="I6" s="516"/>
      <c r="J6" s="516"/>
      <c r="K6" s="516"/>
      <c r="L6" s="516"/>
      <c r="M6" s="516"/>
      <c r="N6" s="516"/>
      <c r="O6" s="516"/>
      <c r="P6" s="516"/>
      <c r="Q6" s="516"/>
      <c r="R6" s="516"/>
    </row>
    <row r="7" spans="1:18" s="477" customFormat="1" ht="14.85" customHeight="1">
      <c r="A7" s="2173" t="s">
        <v>886</v>
      </c>
      <c r="B7" s="2171"/>
      <c r="C7" s="476"/>
      <c r="D7" s="476"/>
      <c r="E7" s="476"/>
      <c r="F7" s="476"/>
      <c r="G7" s="476"/>
      <c r="H7" s="476"/>
      <c r="I7" s="476"/>
      <c r="J7" s="476"/>
      <c r="K7" s="476"/>
      <c r="L7" s="476"/>
      <c r="M7" s="476"/>
      <c r="N7" s="476"/>
      <c r="O7" s="476"/>
      <c r="P7" s="476"/>
      <c r="Q7" s="476"/>
      <c r="R7" s="975" t="s">
        <v>887</v>
      </c>
    </row>
    <row r="8" spans="1:18" s="520" customFormat="1" ht="14.45" customHeight="1">
      <c r="A8" s="517"/>
      <c r="B8" s="518"/>
      <c r="C8" s="2174" t="s">
        <v>363</v>
      </c>
      <c r="D8" s="2185"/>
      <c r="E8" s="2185"/>
      <c r="F8" s="2175"/>
      <c r="G8" s="2174" t="s">
        <v>1031</v>
      </c>
      <c r="H8" s="2185"/>
      <c r="I8" s="2185"/>
      <c r="J8" s="2175"/>
      <c r="K8" s="2174" t="s">
        <v>1032</v>
      </c>
      <c r="L8" s="2185"/>
      <c r="M8" s="2185"/>
      <c r="N8" s="2175"/>
      <c r="O8" s="2174" t="s">
        <v>1033</v>
      </c>
      <c r="P8" s="2185"/>
      <c r="Q8" s="2185"/>
      <c r="R8" s="2175"/>
    </row>
    <row r="9" spans="1:18" s="520" customFormat="1" ht="14.25" customHeight="1">
      <c r="A9" s="976"/>
      <c r="B9" s="977"/>
      <c r="C9" s="2165" t="s">
        <v>1034</v>
      </c>
      <c r="D9" s="2180"/>
      <c r="E9" s="2180"/>
      <c r="F9" s="2166"/>
      <c r="G9" s="2165" t="s">
        <v>1035</v>
      </c>
      <c r="H9" s="2180"/>
      <c r="I9" s="2180"/>
      <c r="J9" s="2166"/>
      <c r="K9" s="2165" t="s">
        <v>1036</v>
      </c>
      <c r="L9" s="2180"/>
      <c r="M9" s="2180"/>
      <c r="N9" s="2166"/>
      <c r="O9" s="2165" t="s">
        <v>1037</v>
      </c>
      <c r="P9" s="2180" t="s">
        <v>1037</v>
      </c>
      <c r="Q9" s="2180"/>
      <c r="R9" s="2166"/>
    </row>
    <row r="10" spans="1:18" s="520" customFormat="1" ht="51.75" customHeight="1">
      <c r="A10" s="976" t="s">
        <v>356</v>
      </c>
      <c r="B10" s="977"/>
      <c r="C10" s="2181" t="s">
        <v>1038</v>
      </c>
      <c r="D10" s="2182"/>
      <c r="E10" s="2181" t="s">
        <v>1039</v>
      </c>
      <c r="F10" s="2182"/>
      <c r="G10" s="2181" t="s">
        <v>1040</v>
      </c>
      <c r="H10" s="2182"/>
      <c r="I10" s="2181" t="s">
        <v>1041</v>
      </c>
      <c r="J10" s="2182"/>
      <c r="K10" s="2181" t="s">
        <v>1042</v>
      </c>
      <c r="L10" s="2182"/>
      <c r="M10" s="2181" t="s">
        <v>1043</v>
      </c>
      <c r="N10" s="2182"/>
      <c r="O10" s="2181" t="s">
        <v>1044</v>
      </c>
      <c r="P10" s="2182"/>
      <c r="Q10" s="2181" t="s">
        <v>1045</v>
      </c>
      <c r="R10" s="2182"/>
    </row>
    <row r="11" spans="1:18" s="534" customFormat="1" ht="40.5" customHeight="1">
      <c r="A11" s="978" t="s">
        <v>364</v>
      </c>
      <c r="B11" s="979"/>
      <c r="C11" s="2176" t="s">
        <v>1046</v>
      </c>
      <c r="D11" s="2177"/>
      <c r="E11" s="2176" t="s">
        <v>1047</v>
      </c>
      <c r="F11" s="2177"/>
      <c r="G11" s="2176" t="s">
        <v>1048</v>
      </c>
      <c r="H11" s="2177"/>
      <c r="I11" s="2176" t="s">
        <v>1049</v>
      </c>
      <c r="J11" s="2177"/>
      <c r="K11" s="2176" t="s">
        <v>1050</v>
      </c>
      <c r="L11" s="2177"/>
      <c r="M11" s="2176" t="s">
        <v>1051</v>
      </c>
      <c r="N11" s="2177"/>
      <c r="O11" s="2178" t="s">
        <v>1052</v>
      </c>
      <c r="P11" s="2179"/>
      <c r="Q11" s="2178" t="s">
        <v>1053</v>
      </c>
      <c r="R11" s="2179"/>
    </row>
    <row r="12" spans="1:18" s="534" customFormat="1" ht="15.75">
      <c r="A12" s="978"/>
      <c r="B12" s="979"/>
      <c r="C12" s="525" t="s">
        <v>1062</v>
      </c>
      <c r="D12" s="526" t="s">
        <v>1063</v>
      </c>
      <c r="E12" s="525" t="s">
        <v>1062</v>
      </c>
      <c r="F12" s="526" t="s">
        <v>1063</v>
      </c>
      <c r="G12" s="525" t="s">
        <v>1062</v>
      </c>
      <c r="H12" s="526" t="s">
        <v>1063</v>
      </c>
      <c r="I12" s="525" t="s">
        <v>1062</v>
      </c>
      <c r="J12" s="526" t="s">
        <v>1063</v>
      </c>
      <c r="K12" s="525" t="s">
        <v>1062</v>
      </c>
      <c r="L12" s="526" t="s">
        <v>1063</v>
      </c>
      <c r="M12" s="525" t="s">
        <v>1062</v>
      </c>
      <c r="N12" s="526" t="s">
        <v>1063</v>
      </c>
      <c r="O12" s="525" t="s">
        <v>1062</v>
      </c>
      <c r="P12" s="526" t="s">
        <v>1063</v>
      </c>
      <c r="Q12" s="525" t="s">
        <v>1062</v>
      </c>
      <c r="R12" s="526" t="s">
        <v>1063</v>
      </c>
    </row>
    <row r="13" spans="1:18" s="534" customFormat="1" ht="15">
      <c r="A13" s="528"/>
      <c r="B13" s="529"/>
      <c r="C13" s="568" t="s">
        <v>465</v>
      </c>
      <c r="D13" s="569" t="s">
        <v>1064</v>
      </c>
      <c r="E13" s="568" t="s">
        <v>465</v>
      </c>
      <c r="F13" s="569" t="s">
        <v>1064</v>
      </c>
      <c r="G13" s="568" t="s">
        <v>465</v>
      </c>
      <c r="H13" s="569" t="s">
        <v>1064</v>
      </c>
      <c r="I13" s="568" t="s">
        <v>465</v>
      </c>
      <c r="J13" s="569" t="s">
        <v>1064</v>
      </c>
      <c r="K13" s="568" t="s">
        <v>465</v>
      </c>
      <c r="L13" s="569" t="s">
        <v>1064</v>
      </c>
      <c r="M13" s="568" t="s">
        <v>465</v>
      </c>
      <c r="N13" s="569" t="s">
        <v>1064</v>
      </c>
      <c r="O13" s="568" t="s">
        <v>465</v>
      </c>
      <c r="P13" s="569" t="s">
        <v>1064</v>
      </c>
      <c r="Q13" s="568" t="s">
        <v>465</v>
      </c>
      <c r="R13" s="569" t="s">
        <v>1064</v>
      </c>
    </row>
    <row r="14" spans="1:18" s="547" customFormat="1" ht="21" customHeight="1">
      <c r="A14" s="981">
        <v>2012</v>
      </c>
      <c r="B14" s="548"/>
      <c r="C14" s="982">
        <v>19.324481972850684</v>
      </c>
      <c r="D14" s="982">
        <v>23.615918692208044</v>
      </c>
      <c r="E14" s="982">
        <v>15.811465857370605</v>
      </c>
      <c r="F14" s="982">
        <v>19.921617574735716</v>
      </c>
      <c r="G14" s="982">
        <v>4.2387325791186514</v>
      </c>
      <c r="H14" s="982">
        <v>8.1400245980792079</v>
      </c>
      <c r="I14" s="982">
        <v>51.761180679124152</v>
      </c>
      <c r="J14" s="982">
        <v>79.461814551223725</v>
      </c>
      <c r="K14" s="982">
        <v>1.2517209226560182</v>
      </c>
      <c r="L14" s="982">
        <v>0.3767400167259578</v>
      </c>
      <c r="M14" s="982">
        <v>11.546506694176838</v>
      </c>
      <c r="N14" s="982">
        <v>4.6295325349470069</v>
      </c>
      <c r="O14" s="982">
        <v>24.5431003501654</v>
      </c>
      <c r="P14" s="982">
        <v>17.235413976315137</v>
      </c>
      <c r="Q14" s="982">
        <v>67.082852631129668</v>
      </c>
      <c r="R14" s="982">
        <v>64.145796724412037</v>
      </c>
    </row>
    <row r="15" spans="1:18" s="547" customFormat="1" ht="15.95" customHeight="1">
      <c r="A15" s="981">
        <v>2013</v>
      </c>
      <c r="B15" s="548"/>
      <c r="C15" s="982">
        <v>19.218268814085263</v>
      </c>
      <c r="D15" s="982">
        <v>22.222885343726187</v>
      </c>
      <c r="E15" s="982">
        <v>14.984947582055003</v>
      </c>
      <c r="F15" s="982">
        <v>19.031374242170333</v>
      </c>
      <c r="G15" s="982">
        <v>4.1217672368269787</v>
      </c>
      <c r="H15" s="982">
        <v>6.9055035861711271</v>
      </c>
      <c r="I15" s="982">
        <v>53.510355650187222</v>
      </c>
      <c r="J15" s="982">
        <v>65.586187487204512</v>
      </c>
      <c r="K15" s="982">
        <v>1.7599178895551955</v>
      </c>
      <c r="L15" s="982">
        <v>1.2918803668716756</v>
      </c>
      <c r="M15" s="982">
        <v>17.159570025263715</v>
      </c>
      <c r="N15" s="982">
        <v>8.05997423605851</v>
      </c>
      <c r="O15" s="982">
        <v>26.987090002182136</v>
      </c>
      <c r="P15" s="982">
        <v>21.043475486937758</v>
      </c>
      <c r="Q15" s="982">
        <v>68.947372143128916</v>
      </c>
      <c r="R15" s="982">
        <v>62.62192740746422</v>
      </c>
    </row>
    <row r="16" spans="1:18" s="547" customFormat="1" ht="15.95" customHeight="1">
      <c r="A16" s="981">
        <v>2014</v>
      </c>
      <c r="B16" s="548"/>
      <c r="C16" s="982">
        <v>18.314808789512892</v>
      </c>
      <c r="D16" s="982">
        <v>21.445727988347063</v>
      </c>
      <c r="E16" s="982">
        <v>15.588936123304938</v>
      </c>
      <c r="F16" s="982">
        <v>18.63309058898313</v>
      </c>
      <c r="G16" s="982">
        <v>3.682443858142701</v>
      </c>
      <c r="H16" s="982">
        <v>5.9377237116679984</v>
      </c>
      <c r="I16" s="982">
        <v>55.970852908092375</v>
      </c>
      <c r="J16" s="982">
        <v>72.962193882645948</v>
      </c>
      <c r="K16" s="982">
        <v>1.4956791169081842</v>
      </c>
      <c r="L16" s="982">
        <v>0.88031561280105197</v>
      </c>
      <c r="M16" s="982">
        <v>13.223207230749297</v>
      </c>
      <c r="N16" s="982">
        <v>5.4912925921353164</v>
      </c>
      <c r="O16" s="982">
        <v>25.709560361461325</v>
      </c>
      <c r="P16" s="982">
        <v>21.156259470878087</v>
      </c>
      <c r="Q16" s="982">
        <v>64.79241066299673</v>
      </c>
      <c r="R16" s="982">
        <v>72.379876502924404</v>
      </c>
    </row>
    <row r="17" spans="1:29" s="547" customFormat="1" ht="15.95" customHeight="1">
      <c r="A17" s="981">
        <v>2015</v>
      </c>
      <c r="B17" s="548"/>
      <c r="C17" s="982">
        <v>18.600730625169383</v>
      </c>
      <c r="D17" s="982">
        <v>19.832341893840574</v>
      </c>
      <c r="E17" s="982">
        <v>16.735271421881436</v>
      </c>
      <c r="F17" s="982">
        <v>18.216900006380616</v>
      </c>
      <c r="G17" s="982">
        <v>3.8767955535909802</v>
      </c>
      <c r="H17" s="982">
        <v>5.2026089376128049</v>
      </c>
      <c r="I17" s="982">
        <v>54.279327151034288</v>
      </c>
      <c r="J17" s="982">
        <v>66.987571281917397</v>
      </c>
      <c r="K17" s="982">
        <v>1.4271060079241626</v>
      </c>
      <c r="L17" s="982">
        <v>0.83190298773612792</v>
      </c>
      <c r="M17" s="982">
        <v>13.332618958819719</v>
      </c>
      <c r="N17" s="982">
        <v>4.3221548984051239</v>
      </c>
      <c r="O17" s="982">
        <v>25.546143932287723</v>
      </c>
      <c r="P17" s="982">
        <v>24.201462878733036</v>
      </c>
      <c r="Q17" s="982">
        <v>72.398712145977498</v>
      </c>
      <c r="R17" s="982">
        <v>66.029843309930087</v>
      </c>
    </row>
    <row r="18" spans="1:29" s="547" customFormat="1" ht="15.95" customHeight="1">
      <c r="A18" s="981">
        <v>2016</v>
      </c>
      <c r="B18" s="548"/>
      <c r="C18" s="982">
        <v>20.132937220848717</v>
      </c>
      <c r="D18" s="982">
        <v>19.41763389135777</v>
      </c>
      <c r="E18" s="982">
        <v>18.448911185340449</v>
      </c>
      <c r="F18" s="982">
        <v>18.05515620594743</v>
      </c>
      <c r="G18" s="982">
        <v>5.3442401063207665</v>
      </c>
      <c r="H18" s="982">
        <v>5.6705282198017173</v>
      </c>
      <c r="I18" s="982">
        <v>49.902124060724972</v>
      </c>
      <c r="J18" s="982">
        <v>65.735301348842341</v>
      </c>
      <c r="K18" s="982">
        <v>1.534867873411764</v>
      </c>
      <c r="L18" s="982">
        <v>0.65309785930408182</v>
      </c>
      <c r="M18" s="982">
        <v>13.328455676449014</v>
      </c>
      <c r="N18" s="982">
        <v>3.6546757959464138</v>
      </c>
      <c r="O18" s="982">
        <v>24.111922536187013</v>
      </c>
      <c r="P18" s="982">
        <v>23.233689884262404</v>
      </c>
      <c r="Q18" s="982">
        <v>71.278134542096566</v>
      </c>
      <c r="R18" s="982">
        <v>64.028813855861145</v>
      </c>
    </row>
    <row r="19" spans="1:29" s="547" customFormat="1" ht="15.95" customHeight="1">
      <c r="A19" s="981">
        <v>2017</v>
      </c>
      <c r="B19" s="548"/>
      <c r="C19" s="982">
        <v>20.965353748732102</v>
      </c>
      <c r="D19" s="982">
        <v>19.167046567839776</v>
      </c>
      <c r="E19" s="982">
        <v>19.395197227044527</v>
      </c>
      <c r="F19" s="982">
        <v>18.267932103582609</v>
      </c>
      <c r="G19" s="982">
        <v>5.4504189274211772</v>
      </c>
      <c r="H19" s="982">
        <v>5.3808341955838879</v>
      </c>
      <c r="I19" s="982">
        <v>50.642033148029327</v>
      </c>
      <c r="J19" s="982">
        <v>59.047647890653955</v>
      </c>
      <c r="K19" s="982">
        <v>1.5326388471594066</v>
      </c>
      <c r="L19" s="982">
        <v>0.92254108170727323</v>
      </c>
      <c r="M19" s="982">
        <v>12.956486553317401</v>
      </c>
      <c r="N19" s="982">
        <v>3.7635475030266132</v>
      </c>
      <c r="O19" s="982">
        <v>34.05332975638494</v>
      </c>
      <c r="P19" s="982">
        <v>19.611375856445154</v>
      </c>
      <c r="Q19" s="982">
        <v>71.332263282446732</v>
      </c>
      <c r="R19" s="982">
        <v>66.357627316329271</v>
      </c>
    </row>
    <row r="20" spans="1:29" s="520" customFormat="1" ht="16.5" customHeight="1">
      <c r="A20" s="981">
        <v>2018</v>
      </c>
      <c r="B20" s="991"/>
      <c r="C20" s="982">
        <v>20.85016921915404</v>
      </c>
      <c r="D20" s="982">
        <v>18.080339545476839</v>
      </c>
      <c r="E20" s="982">
        <v>19.367881570224394</v>
      </c>
      <c r="F20" s="982">
        <v>17.256340091937979</v>
      </c>
      <c r="G20" s="982">
        <v>5.5493795016287741</v>
      </c>
      <c r="H20" s="982">
        <v>5.7387919613228675</v>
      </c>
      <c r="I20" s="982">
        <v>63.79183666278746</v>
      </c>
      <c r="J20" s="982">
        <v>67.887756770078482</v>
      </c>
      <c r="K20" s="982">
        <v>1.5195436850237836</v>
      </c>
      <c r="L20" s="982">
        <v>0.66153861010394821</v>
      </c>
      <c r="M20" s="982">
        <v>14.279429920961498</v>
      </c>
      <c r="N20" s="982">
        <v>0.78793657667363981</v>
      </c>
      <c r="O20" s="982">
        <v>32.886618071955347</v>
      </c>
      <c r="P20" s="982">
        <v>23.015286628829053</v>
      </c>
      <c r="Q20" s="982">
        <v>69.553061726235725</v>
      </c>
      <c r="R20" s="982">
        <v>64.206840601979636</v>
      </c>
      <c r="S20" s="988"/>
      <c r="T20" s="989"/>
      <c r="U20" s="989"/>
      <c r="V20" s="989"/>
      <c r="W20" s="990"/>
      <c r="X20" s="990"/>
      <c r="Y20" s="990"/>
      <c r="Z20" s="990"/>
      <c r="AA20" s="990"/>
    </row>
    <row r="21" spans="1:29" s="520" customFormat="1" ht="16.5" customHeight="1">
      <c r="A21" s="981">
        <v>2019</v>
      </c>
      <c r="B21" s="991"/>
      <c r="C21" s="982">
        <v>21.1</v>
      </c>
      <c r="D21" s="982">
        <v>18.600000000000001</v>
      </c>
      <c r="E21" s="982">
        <v>19.7</v>
      </c>
      <c r="F21" s="982">
        <v>17.7</v>
      </c>
      <c r="G21" s="982">
        <v>4.9000000000000004</v>
      </c>
      <c r="H21" s="982">
        <v>4.5</v>
      </c>
      <c r="I21" s="982">
        <v>66.099999999999994</v>
      </c>
      <c r="J21" s="982">
        <v>74.3</v>
      </c>
      <c r="K21" s="982">
        <v>1.8</v>
      </c>
      <c r="L21" s="982">
        <v>0.9</v>
      </c>
      <c r="M21" s="982">
        <v>14.2</v>
      </c>
      <c r="N21" s="982">
        <v>4.8</v>
      </c>
      <c r="O21" s="982">
        <v>36</v>
      </c>
      <c r="P21" s="982">
        <v>21.3</v>
      </c>
      <c r="Q21" s="982">
        <v>65.8</v>
      </c>
      <c r="R21" s="982">
        <v>68.5</v>
      </c>
      <c r="S21" s="988"/>
      <c r="T21" s="989"/>
      <c r="U21" s="989"/>
      <c r="V21" s="989"/>
      <c r="W21" s="990"/>
      <c r="X21" s="990"/>
      <c r="Y21" s="990"/>
      <c r="Z21" s="990"/>
      <c r="AA21" s="990"/>
    </row>
    <row r="22" spans="1:29" s="520" customFormat="1" ht="16.5" customHeight="1">
      <c r="A22" s="986">
        <v>2020</v>
      </c>
      <c r="B22" s="987"/>
      <c r="C22" s="996">
        <v>20</v>
      </c>
      <c r="D22" s="996">
        <v>17.8</v>
      </c>
      <c r="E22" s="996">
        <v>18.7</v>
      </c>
      <c r="F22" s="996">
        <v>17</v>
      </c>
      <c r="G22" s="996">
        <v>4.7</v>
      </c>
      <c r="H22" s="996">
        <v>4.0999999999999996</v>
      </c>
      <c r="I22" s="996">
        <v>69.900000000000006</v>
      </c>
      <c r="J22" s="996">
        <v>74.3</v>
      </c>
      <c r="K22" s="996">
        <v>1</v>
      </c>
      <c r="L22" s="996">
        <v>0.8</v>
      </c>
      <c r="M22" s="996">
        <v>9.6</v>
      </c>
      <c r="N22" s="996">
        <v>-5.3</v>
      </c>
      <c r="O22" s="996">
        <v>34.4</v>
      </c>
      <c r="P22" s="996">
        <v>21.6</v>
      </c>
      <c r="Q22" s="996">
        <v>66.3</v>
      </c>
      <c r="R22" s="996">
        <v>71.099999999999994</v>
      </c>
      <c r="S22" s="988"/>
      <c r="T22" s="989"/>
      <c r="U22" s="989"/>
      <c r="V22" s="989"/>
      <c r="W22" s="990"/>
      <c r="X22" s="990"/>
      <c r="Y22" s="990"/>
      <c r="Z22" s="990"/>
      <c r="AA22" s="990"/>
    </row>
    <row r="23" spans="1:29" s="520" customFormat="1" ht="21" customHeight="1">
      <c r="A23" s="981">
        <v>2018</v>
      </c>
      <c r="B23" s="991" t="s">
        <v>214</v>
      </c>
      <c r="C23" s="982">
        <v>19.630604032456045</v>
      </c>
      <c r="D23" s="982">
        <v>18.60326520452131</v>
      </c>
      <c r="E23" s="982">
        <v>18.060724054478765</v>
      </c>
      <c r="F23" s="982">
        <v>17.57984154462617</v>
      </c>
      <c r="G23" s="982">
        <v>5.8599566990428249</v>
      </c>
      <c r="H23" s="982">
        <v>5.3007232896759859</v>
      </c>
      <c r="I23" s="982">
        <v>47.815853324712457</v>
      </c>
      <c r="J23" s="982">
        <v>59.891250701444811</v>
      </c>
      <c r="K23" s="982">
        <v>0.41654869297946756</v>
      </c>
      <c r="L23" s="982">
        <v>0.30998015148469416</v>
      </c>
      <c r="M23" s="982">
        <v>4.1395241688618789</v>
      </c>
      <c r="N23" s="982">
        <v>2.1198738321021238</v>
      </c>
      <c r="O23" s="982">
        <v>33.610753550747162</v>
      </c>
      <c r="P23" s="982">
        <v>23.196833818209424</v>
      </c>
      <c r="Q23" s="982">
        <v>73.434774599647113</v>
      </c>
      <c r="R23" s="982">
        <v>69.239475459348256</v>
      </c>
      <c r="S23" s="989"/>
      <c r="T23" s="989"/>
      <c r="U23" s="989"/>
      <c r="V23" s="990"/>
      <c r="W23" s="990"/>
      <c r="X23" s="990"/>
      <c r="Y23" s="990"/>
      <c r="Z23" s="990"/>
      <c r="AA23" s="990"/>
    </row>
    <row r="24" spans="1:29" s="520" customFormat="1" ht="16.5" customHeight="1">
      <c r="A24" s="981"/>
      <c r="B24" s="991" t="s">
        <v>215</v>
      </c>
      <c r="C24" s="982">
        <v>19.953640323997689</v>
      </c>
      <c r="D24" s="982">
        <v>18.389261103803477</v>
      </c>
      <c r="E24" s="982">
        <v>18.40920983380855</v>
      </c>
      <c r="F24" s="982">
        <v>17.409976728263171</v>
      </c>
      <c r="G24" s="982">
        <v>5.769747371521321</v>
      </c>
      <c r="H24" s="982">
        <v>5.321162698115943</v>
      </c>
      <c r="I24" s="982">
        <v>54.344614120934985</v>
      </c>
      <c r="J24" s="982">
        <v>66.572651592377426</v>
      </c>
      <c r="K24" s="982">
        <v>0.77457271188227372</v>
      </c>
      <c r="L24" s="982">
        <v>0.44169767689216921</v>
      </c>
      <c r="M24" s="982">
        <v>7.9817927820649626</v>
      </c>
      <c r="N24" s="982">
        <v>1.7178959054660579</v>
      </c>
      <c r="O24" s="982">
        <v>33.908131301146476</v>
      </c>
      <c r="P24" s="982">
        <v>21.94210853840714</v>
      </c>
      <c r="Q24" s="982">
        <v>69.598303184440198</v>
      </c>
      <c r="R24" s="982">
        <v>65.790749514052848</v>
      </c>
      <c r="S24" s="988"/>
      <c r="T24" s="989"/>
      <c r="U24" s="989"/>
      <c r="V24" s="989"/>
      <c r="W24" s="990"/>
      <c r="X24" s="990"/>
      <c r="Y24" s="990"/>
      <c r="Z24" s="990"/>
      <c r="AA24" s="990"/>
    </row>
    <row r="25" spans="1:29" s="520" customFormat="1" ht="16.5" customHeight="1">
      <c r="A25" s="981"/>
      <c r="B25" s="991" t="s">
        <v>216</v>
      </c>
      <c r="C25" s="982">
        <v>20.358161548958055</v>
      </c>
      <c r="D25" s="982">
        <v>18.56398973625296</v>
      </c>
      <c r="E25" s="982">
        <v>18.854657995614517</v>
      </c>
      <c r="F25" s="982">
        <v>17.710843590466329</v>
      </c>
      <c r="G25" s="982">
        <v>5.8230211337598998</v>
      </c>
      <c r="H25" s="982">
        <v>5.4642825547929252</v>
      </c>
      <c r="I25" s="982">
        <v>59.136184873850482</v>
      </c>
      <c r="J25" s="982">
        <v>67.46512523039307</v>
      </c>
      <c r="K25" s="982">
        <v>1.077902567052222</v>
      </c>
      <c r="L25" s="982">
        <v>0.42068031990316751</v>
      </c>
      <c r="M25" s="982">
        <v>11.136588847723607</v>
      </c>
      <c r="N25" s="982">
        <v>1.1914657358657086</v>
      </c>
      <c r="O25" s="982">
        <v>32.822679013991639</v>
      </c>
      <c r="P25" s="982">
        <v>23.380235006288498</v>
      </c>
      <c r="Q25" s="982">
        <v>70.152146218819851</v>
      </c>
      <c r="R25" s="982">
        <v>60.274652178815991</v>
      </c>
      <c r="S25" s="988"/>
      <c r="T25" s="989"/>
      <c r="U25" s="989"/>
      <c r="V25" s="989"/>
      <c r="W25" s="989"/>
      <c r="X25" s="989"/>
      <c r="Y25" s="989"/>
      <c r="Z25" s="989"/>
      <c r="AA25" s="989"/>
      <c r="AB25" s="547"/>
      <c r="AC25" s="547"/>
    </row>
    <row r="26" spans="1:29" s="520" customFormat="1" ht="16.149999999999999" customHeight="1">
      <c r="A26" s="981"/>
      <c r="B26" s="991" t="s">
        <v>217</v>
      </c>
      <c r="C26" s="982">
        <v>20.85016921915404</v>
      </c>
      <c r="D26" s="982">
        <v>18.080339545476839</v>
      </c>
      <c r="E26" s="982">
        <v>19.367881570224394</v>
      </c>
      <c r="F26" s="982">
        <v>17.256340091937979</v>
      </c>
      <c r="G26" s="982">
        <v>5.5493795016287741</v>
      </c>
      <c r="H26" s="982">
        <v>5.7387919613228675</v>
      </c>
      <c r="I26" s="982">
        <v>63.79183666278746</v>
      </c>
      <c r="J26" s="982">
        <v>67.887756770078482</v>
      </c>
      <c r="K26" s="982">
        <v>1.5195436850237836</v>
      </c>
      <c r="L26" s="982">
        <v>0.66153861010394821</v>
      </c>
      <c r="M26" s="982">
        <v>14.279429920961498</v>
      </c>
      <c r="N26" s="982">
        <v>0.78793657667363981</v>
      </c>
      <c r="O26" s="982">
        <v>32.886618071955347</v>
      </c>
      <c r="P26" s="982">
        <v>23.015286628829053</v>
      </c>
      <c r="Q26" s="982">
        <v>69.553061726235725</v>
      </c>
      <c r="R26" s="982">
        <v>64.206840601979636</v>
      </c>
      <c r="S26" s="988"/>
      <c r="T26" s="989"/>
      <c r="U26" s="989"/>
      <c r="V26" s="989"/>
      <c r="W26" s="990"/>
      <c r="X26" s="990"/>
      <c r="Y26" s="990"/>
      <c r="Z26" s="990"/>
      <c r="AA26" s="990"/>
    </row>
    <row r="27" spans="1:29" s="990" customFormat="1" ht="21.2" customHeight="1">
      <c r="A27" s="992">
        <v>2019</v>
      </c>
      <c r="B27" s="993" t="s">
        <v>214</v>
      </c>
      <c r="C27" s="982">
        <v>19.571265035175934</v>
      </c>
      <c r="D27" s="982">
        <v>17.783092787870107</v>
      </c>
      <c r="E27" s="982">
        <v>18.121151853358004</v>
      </c>
      <c r="F27" s="982">
        <v>16.921739435193288</v>
      </c>
      <c r="G27" s="982">
        <v>5.4644647849897758</v>
      </c>
      <c r="H27" s="982">
        <v>5.6061275646608166</v>
      </c>
      <c r="I27" s="982">
        <v>63.285873995406092</v>
      </c>
      <c r="J27" s="982">
        <v>69.344606035273543</v>
      </c>
      <c r="K27" s="982">
        <v>0.16227260223223861</v>
      </c>
      <c r="L27" s="982">
        <v>0.38289151333916088</v>
      </c>
      <c r="M27" s="982">
        <v>4.2686911124821627</v>
      </c>
      <c r="N27" s="982">
        <v>2.4523139960788787</v>
      </c>
      <c r="O27" s="982">
        <v>34.868391842422582</v>
      </c>
      <c r="P27" s="982">
        <v>22.475674388177929</v>
      </c>
      <c r="Q27" s="982">
        <v>67.983338405322741</v>
      </c>
      <c r="R27" s="982">
        <v>64.344573271955554</v>
      </c>
      <c r="S27" s="989"/>
      <c r="T27" s="989"/>
      <c r="U27" s="989"/>
      <c r="V27" s="989"/>
      <c r="W27" s="989"/>
      <c r="X27" s="989"/>
      <c r="Y27" s="989"/>
      <c r="Z27" s="989"/>
    </row>
    <row r="28" spans="1:29" s="990" customFormat="1" ht="16.5" customHeight="1">
      <c r="A28" s="992"/>
      <c r="B28" s="993" t="s">
        <v>215</v>
      </c>
      <c r="C28" s="982">
        <v>19.821383699619798</v>
      </c>
      <c r="D28" s="982">
        <v>19.413908213912599</v>
      </c>
      <c r="E28" s="982">
        <v>18.48654676919363</v>
      </c>
      <c r="F28" s="982">
        <v>18.517521629716093</v>
      </c>
      <c r="G28" s="982">
        <v>5.4585415678692595</v>
      </c>
      <c r="H28" s="982">
        <v>5.2517177724663959</v>
      </c>
      <c r="I28" s="982">
        <v>65.998981359692422</v>
      </c>
      <c r="J28" s="982">
        <v>74.279124795853477</v>
      </c>
      <c r="K28" s="982">
        <v>0.88349886692942681</v>
      </c>
      <c r="L28" s="982">
        <v>0.57515075767023782</v>
      </c>
      <c r="M28" s="982">
        <v>8.0367993421288411</v>
      </c>
      <c r="N28" s="982">
        <v>4.0530783356340052</v>
      </c>
      <c r="O28" s="982">
        <v>35.94536615342593</v>
      </c>
      <c r="P28" s="982">
        <v>20.93427273177128</v>
      </c>
      <c r="Q28" s="982">
        <v>67.866828512474669</v>
      </c>
      <c r="R28" s="982">
        <v>63.431108413598835</v>
      </c>
    </row>
    <row r="29" spans="1:29" s="990" customFormat="1" ht="16.5" customHeight="1">
      <c r="A29" s="992"/>
      <c r="B29" s="1009" t="s">
        <v>216</v>
      </c>
      <c r="C29" s="982">
        <v>20.463515721381473</v>
      </c>
      <c r="D29" s="982">
        <v>18.399983654459408</v>
      </c>
      <c r="E29" s="982">
        <v>19.129068827355265</v>
      </c>
      <c r="F29" s="982">
        <v>17.419300594256327</v>
      </c>
      <c r="G29" s="982">
        <v>5.4333281730751697</v>
      </c>
      <c r="H29" s="982">
        <v>5.1467367461759466</v>
      </c>
      <c r="I29" s="982">
        <v>67.782621676887416</v>
      </c>
      <c r="J29" s="982">
        <v>74.610712732161915</v>
      </c>
      <c r="K29" s="982">
        <v>1.317941862444598</v>
      </c>
      <c r="L29" s="982">
        <v>0.58684737284362232</v>
      </c>
      <c r="M29" s="982">
        <v>11.326366379686478</v>
      </c>
      <c r="N29" s="982">
        <v>3.8767738300691921</v>
      </c>
      <c r="O29" s="982">
        <v>34.251481206557202</v>
      </c>
      <c r="P29" s="982">
        <v>21.054940835415742</v>
      </c>
      <c r="Q29" s="982">
        <v>67.668022280267166</v>
      </c>
      <c r="R29" s="982">
        <v>65.41576630474043</v>
      </c>
    </row>
    <row r="30" spans="1:29" s="990" customFormat="1" ht="16.5" customHeight="1">
      <c r="A30" s="992"/>
      <c r="B30" s="1009" t="s">
        <v>217</v>
      </c>
      <c r="C30" s="982">
        <v>21.1</v>
      </c>
      <c r="D30" s="982">
        <v>18.600000000000001</v>
      </c>
      <c r="E30" s="982">
        <v>19.7</v>
      </c>
      <c r="F30" s="982">
        <v>17.7</v>
      </c>
      <c r="G30" s="982">
        <v>4.9000000000000004</v>
      </c>
      <c r="H30" s="982">
        <v>4.5</v>
      </c>
      <c r="I30" s="982">
        <v>66.099999999999994</v>
      </c>
      <c r="J30" s="982">
        <v>74.3</v>
      </c>
      <c r="K30" s="982">
        <v>1.8</v>
      </c>
      <c r="L30" s="982">
        <v>0.9</v>
      </c>
      <c r="M30" s="982">
        <v>14.2</v>
      </c>
      <c r="N30" s="982">
        <v>4.8</v>
      </c>
      <c r="O30" s="982">
        <v>36</v>
      </c>
      <c r="P30" s="982">
        <v>21.3</v>
      </c>
      <c r="Q30" s="982">
        <v>65.8</v>
      </c>
      <c r="R30" s="982">
        <v>68.5</v>
      </c>
    </row>
    <row r="31" spans="1:29" s="990" customFormat="1" ht="21.2" customHeight="1">
      <c r="A31" s="992">
        <v>2020</v>
      </c>
      <c r="B31" s="993" t="s">
        <v>214</v>
      </c>
      <c r="C31" s="982">
        <v>17.600000000000001</v>
      </c>
      <c r="D31" s="982">
        <v>17.3</v>
      </c>
      <c r="E31" s="982">
        <v>16.3</v>
      </c>
      <c r="F31" s="982">
        <v>16</v>
      </c>
      <c r="G31" s="982">
        <v>4.7</v>
      </c>
      <c r="H31" s="982">
        <v>4.2</v>
      </c>
      <c r="I31" s="982">
        <v>62.5</v>
      </c>
      <c r="J31" s="982">
        <v>73.599999999999994</v>
      </c>
      <c r="K31" s="982">
        <v>0.4</v>
      </c>
      <c r="L31" s="982">
        <v>0.2</v>
      </c>
      <c r="M31" s="982">
        <v>4</v>
      </c>
      <c r="N31" s="982">
        <v>-1.9</v>
      </c>
      <c r="O31" s="982">
        <v>33.4</v>
      </c>
      <c r="P31" s="982">
        <v>22.5</v>
      </c>
      <c r="Q31" s="982">
        <v>65.2</v>
      </c>
      <c r="R31" s="982">
        <v>70.3</v>
      </c>
      <c r="S31" s="989"/>
      <c r="T31" s="989"/>
      <c r="U31" s="989"/>
      <c r="V31" s="989"/>
      <c r="W31" s="989"/>
      <c r="X31" s="989"/>
      <c r="Y31" s="989"/>
      <c r="Z31" s="989"/>
    </row>
    <row r="32" spans="1:29" s="990" customFormat="1" ht="16.5" customHeight="1">
      <c r="A32" s="992"/>
      <c r="B32" s="993" t="s">
        <v>215</v>
      </c>
      <c r="C32" s="982">
        <v>18.8</v>
      </c>
      <c r="D32" s="982">
        <v>17.899999999999999</v>
      </c>
      <c r="E32" s="982">
        <v>18.2</v>
      </c>
      <c r="F32" s="982">
        <v>17</v>
      </c>
      <c r="G32" s="982">
        <v>4.5999999999999996</v>
      </c>
      <c r="H32" s="982">
        <v>4.7</v>
      </c>
      <c r="I32" s="982">
        <v>66.2</v>
      </c>
      <c r="J32" s="982">
        <v>72.3</v>
      </c>
      <c r="K32" s="982">
        <v>0.6</v>
      </c>
      <c r="L32" s="982">
        <v>0.4</v>
      </c>
      <c r="M32" s="982">
        <v>6</v>
      </c>
      <c r="N32" s="982">
        <v>-2.2999999999999998</v>
      </c>
      <c r="O32" s="982">
        <v>32.799999999999997</v>
      </c>
      <c r="P32" s="982">
        <v>22.2</v>
      </c>
      <c r="Q32" s="982">
        <v>66.400000000000006</v>
      </c>
      <c r="R32" s="982">
        <v>67.099999999999994</v>
      </c>
    </row>
    <row r="33" spans="1:26" s="990" customFormat="1" ht="16.5" customHeight="1">
      <c r="A33" s="992"/>
      <c r="B33" s="993" t="s">
        <v>216</v>
      </c>
      <c r="C33" s="982">
        <v>19.5</v>
      </c>
      <c r="D33" s="982">
        <v>17.8</v>
      </c>
      <c r="E33" s="982">
        <v>18.2</v>
      </c>
      <c r="F33" s="982">
        <v>16.899999999999999</v>
      </c>
      <c r="G33" s="982">
        <v>4.5999999999999996</v>
      </c>
      <c r="H33" s="982">
        <v>5</v>
      </c>
      <c r="I33" s="982">
        <v>67.3</v>
      </c>
      <c r="J33" s="982">
        <v>74.099999999999994</v>
      </c>
      <c r="K33" s="982">
        <v>0.8</v>
      </c>
      <c r="L33" s="982">
        <v>0.8</v>
      </c>
      <c r="M33" s="982">
        <v>8.3000000000000007</v>
      </c>
      <c r="N33" s="982">
        <v>-3.1</v>
      </c>
      <c r="O33" s="982">
        <v>32.700000000000003</v>
      </c>
      <c r="P33" s="982">
        <v>21.6</v>
      </c>
      <c r="Q33" s="982">
        <v>66.900000000000006</v>
      </c>
      <c r="R33" s="982">
        <v>69.5</v>
      </c>
    </row>
    <row r="34" spans="1:26" s="990" customFormat="1" ht="16.5" customHeight="1">
      <c r="A34" s="992"/>
      <c r="B34" s="993" t="s">
        <v>217</v>
      </c>
      <c r="C34" s="982">
        <v>20</v>
      </c>
      <c r="D34" s="982">
        <v>17.8</v>
      </c>
      <c r="E34" s="982">
        <v>18.7</v>
      </c>
      <c r="F34" s="982">
        <v>17</v>
      </c>
      <c r="G34" s="982">
        <v>4.7</v>
      </c>
      <c r="H34" s="982">
        <v>4.0999999999999996</v>
      </c>
      <c r="I34" s="982">
        <v>69.900000000000006</v>
      </c>
      <c r="J34" s="982">
        <v>74.3</v>
      </c>
      <c r="K34" s="982">
        <v>1</v>
      </c>
      <c r="L34" s="982">
        <v>0.8</v>
      </c>
      <c r="M34" s="982">
        <v>9.6</v>
      </c>
      <c r="N34" s="982">
        <v>-5.3</v>
      </c>
      <c r="O34" s="982">
        <v>34.4</v>
      </c>
      <c r="P34" s="982">
        <v>21.6</v>
      </c>
      <c r="Q34" s="982">
        <v>66.3</v>
      </c>
      <c r="R34" s="982">
        <v>71.099999999999994</v>
      </c>
    </row>
    <row r="35" spans="1:26" s="990" customFormat="1" ht="21.2" customHeight="1">
      <c r="A35" s="992">
        <v>2021</v>
      </c>
      <c r="B35" s="993" t="s">
        <v>214</v>
      </c>
      <c r="C35" s="982">
        <v>19.7</v>
      </c>
      <c r="D35" s="982">
        <v>17.899999999999999</v>
      </c>
      <c r="E35" s="982">
        <v>18.3</v>
      </c>
      <c r="F35" s="982">
        <v>17</v>
      </c>
      <c r="G35" s="982">
        <v>4.5999999999999996</v>
      </c>
      <c r="H35" s="982">
        <v>3.7</v>
      </c>
      <c r="I35" s="982">
        <v>69.5</v>
      </c>
      <c r="J35" s="982">
        <v>71.400000000000006</v>
      </c>
      <c r="K35" s="982">
        <v>0.3</v>
      </c>
      <c r="L35" s="982">
        <v>0.2</v>
      </c>
      <c r="M35" s="982">
        <v>3.3</v>
      </c>
      <c r="N35" s="982">
        <v>0.8</v>
      </c>
      <c r="O35" s="982">
        <v>35</v>
      </c>
      <c r="P35" s="982">
        <v>21.6</v>
      </c>
      <c r="Q35" s="982">
        <v>67.8</v>
      </c>
      <c r="R35" s="982">
        <v>63.9</v>
      </c>
      <c r="S35" s="989"/>
      <c r="T35" s="989"/>
      <c r="U35" s="989"/>
      <c r="V35" s="989"/>
      <c r="W35" s="989"/>
      <c r="X35" s="989"/>
      <c r="Y35" s="989"/>
      <c r="Z35" s="989"/>
    </row>
    <row r="36" spans="1:26" s="990" customFormat="1" ht="16.5" customHeight="1">
      <c r="A36" s="992"/>
      <c r="B36" s="993" t="s">
        <v>1582</v>
      </c>
      <c r="C36" s="982">
        <v>20.5</v>
      </c>
      <c r="D36" s="982">
        <v>17.600000000000001</v>
      </c>
      <c r="E36" s="982">
        <v>19</v>
      </c>
      <c r="F36" s="982">
        <v>16.7</v>
      </c>
      <c r="G36" s="982">
        <v>4.3</v>
      </c>
      <c r="H36" s="982">
        <v>3.6</v>
      </c>
      <c r="I36" s="982">
        <v>69.599999999999994</v>
      </c>
      <c r="J36" s="982">
        <v>73.900000000000006</v>
      </c>
      <c r="K36" s="982">
        <v>0.7</v>
      </c>
      <c r="L36" s="982">
        <v>0.6</v>
      </c>
      <c r="M36" s="982">
        <v>5.8</v>
      </c>
      <c r="N36" s="982">
        <v>1.7</v>
      </c>
      <c r="O36" s="982">
        <v>34.1</v>
      </c>
      <c r="P36" s="982">
        <v>24.7</v>
      </c>
      <c r="Q36" s="982">
        <v>67.2</v>
      </c>
      <c r="R36" s="982">
        <v>69.400000000000006</v>
      </c>
    </row>
    <row r="37" spans="1:26" ht="21.2" customHeight="1">
      <c r="A37" s="492" t="s">
        <v>1054</v>
      </c>
      <c r="B37" s="492"/>
      <c r="C37" s="492"/>
      <c r="D37" s="492"/>
      <c r="E37" s="492"/>
      <c r="F37" s="492"/>
      <c r="G37" s="492"/>
      <c r="H37" s="492"/>
      <c r="I37" s="492"/>
      <c r="J37" s="492"/>
      <c r="K37" s="492"/>
      <c r="L37" s="492"/>
      <c r="M37" s="492"/>
      <c r="N37" s="492"/>
      <c r="O37" s="492"/>
      <c r="P37" s="492"/>
      <c r="Q37" s="1006"/>
      <c r="R37" s="1007" t="s">
        <v>1065</v>
      </c>
    </row>
    <row r="38" spans="1:26" ht="13.7" customHeight="1">
      <c r="A38" s="474" t="s">
        <v>1056</v>
      </c>
      <c r="C38" s="1005"/>
      <c r="D38" s="1005"/>
      <c r="E38" s="1005"/>
      <c r="F38" s="1005"/>
      <c r="G38" s="1005"/>
      <c r="H38" s="1005"/>
      <c r="I38" s="1005"/>
      <c r="J38" s="1005"/>
      <c r="K38" s="1005"/>
      <c r="L38" s="1005"/>
      <c r="M38" s="1005"/>
      <c r="N38" s="1005"/>
      <c r="O38" s="1005"/>
      <c r="P38" s="1005"/>
      <c r="Q38" s="1005"/>
      <c r="R38" s="1004" t="s">
        <v>1057</v>
      </c>
    </row>
    <row r="39" spans="1:26" ht="13.7" customHeight="1"/>
    <row r="40" spans="1:26" ht="13.7" customHeight="1"/>
    <row r="41" spans="1:26" ht="13.7" customHeight="1"/>
    <row r="42" spans="1:26" ht="13.7" customHeight="1"/>
    <row r="43" spans="1:26" ht="14.25">
      <c r="A43" s="1382" t="s">
        <v>1066</v>
      </c>
      <c r="B43" s="473"/>
      <c r="C43" s="473"/>
      <c r="D43" s="473"/>
      <c r="E43" s="473"/>
      <c r="F43" s="473"/>
      <c r="G43" s="473"/>
      <c r="H43" s="473"/>
      <c r="I43" s="473"/>
      <c r="J43" s="473"/>
      <c r="K43" s="473"/>
      <c r="L43" s="473"/>
      <c r="M43" s="473"/>
      <c r="N43" s="473"/>
      <c r="O43" s="473"/>
      <c r="P43" s="473"/>
      <c r="Q43" s="473"/>
      <c r="R43" s="473"/>
    </row>
    <row r="44" spans="1:26" ht="14.25">
      <c r="A44" s="994"/>
      <c r="B44" s="473"/>
      <c r="C44" s="473"/>
      <c r="D44" s="473"/>
      <c r="E44" s="473"/>
      <c r="F44" s="473"/>
      <c r="G44" s="473"/>
      <c r="H44" s="473"/>
      <c r="I44" s="473"/>
      <c r="J44" s="473"/>
      <c r="K44" s="473"/>
      <c r="L44" s="473"/>
      <c r="M44" s="473"/>
      <c r="N44" s="473"/>
      <c r="O44" s="473"/>
      <c r="P44" s="473"/>
      <c r="Q44" s="473"/>
      <c r="R44" s="473"/>
    </row>
  </sheetData>
  <mergeCells count="27">
    <mergeCell ref="A4:R4"/>
    <mergeCell ref="A5:R5"/>
    <mergeCell ref="A7:B7"/>
    <mergeCell ref="C8:F8"/>
    <mergeCell ref="G8:J8"/>
    <mergeCell ref="K8:N8"/>
    <mergeCell ref="O8:R8"/>
    <mergeCell ref="C9:F9"/>
    <mergeCell ref="G9:J9"/>
    <mergeCell ref="K9:N9"/>
    <mergeCell ref="O9:R9"/>
    <mergeCell ref="C10:D10"/>
    <mergeCell ref="E10:F10"/>
    <mergeCell ref="G10:H10"/>
    <mergeCell ref="I10:J10"/>
    <mergeCell ref="K10:L10"/>
    <mergeCell ref="M10:N10"/>
    <mergeCell ref="O10:P10"/>
    <mergeCell ref="Q10:R10"/>
    <mergeCell ref="M11:N11"/>
    <mergeCell ref="O11:P11"/>
    <mergeCell ref="Q11:R11"/>
    <mergeCell ref="C11:D11"/>
    <mergeCell ref="E11:F11"/>
    <mergeCell ref="G11:H11"/>
    <mergeCell ref="I11:J11"/>
    <mergeCell ref="K11:L11"/>
  </mergeCells>
  <printOptions horizontalCentered="1"/>
  <pageMargins left="0.4" right="0.4" top="0.75" bottom="0.75" header="0.3" footer="0.3"/>
  <pageSetup paperSize="9"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Y50"/>
  <sheetViews>
    <sheetView zoomScale="80" zoomScaleNormal="80" workbookViewId="0">
      <pane ySplit="12" topLeftCell="A33" activePane="bottomLeft" state="frozen"/>
      <selection activeCell="B4" sqref="B4"/>
      <selection pane="bottomLeft" activeCell="B4" sqref="B4"/>
    </sheetView>
  </sheetViews>
  <sheetFormatPr defaultRowHeight="12.75"/>
  <cols>
    <col min="1" max="2" width="9.7109375" style="29" customWidth="1"/>
    <col min="3" max="3" width="8.85546875" style="29" customWidth="1"/>
    <col min="4" max="4" width="14.28515625" style="29" customWidth="1"/>
    <col min="5" max="5" width="13.7109375" style="29" customWidth="1"/>
    <col min="6" max="6" width="12.7109375" style="29" customWidth="1"/>
    <col min="7" max="7" width="11.85546875" style="29" customWidth="1"/>
    <col min="8" max="8" width="13.7109375" style="29" customWidth="1"/>
    <col min="9" max="9" width="11.28515625" style="29" customWidth="1"/>
    <col min="10" max="11" width="13.7109375" style="29" customWidth="1"/>
    <col min="12" max="13" width="12.7109375" style="29" customWidth="1"/>
    <col min="14" max="14" width="11.85546875" style="29" customWidth="1"/>
    <col min="15" max="15" width="11.7109375" style="29" customWidth="1"/>
    <col min="16" max="16" width="9.28515625" style="1891" customWidth="1"/>
    <col min="17" max="16384" width="9.140625" style="29"/>
  </cols>
  <sheetData>
    <row r="1" spans="1:25" s="26" customFormat="1" ht="18">
      <c r="A1" s="18" t="s">
        <v>1684</v>
      </c>
      <c r="B1" s="4"/>
      <c r="C1" s="4"/>
      <c r="D1" s="4"/>
      <c r="E1" s="4"/>
      <c r="F1" s="4"/>
      <c r="G1" s="4"/>
      <c r="H1" s="4"/>
      <c r="I1" s="4"/>
      <c r="J1" s="4"/>
      <c r="K1" s="4"/>
      <c r="L1" s="4"/>
      <c r="M1" s="4"/>
      <c r="N1" s="4"/>
      <c r="O1" s="4"/>
      <c r="P1" s="1869"/>
    </row>
    <row r="2" spans="1:25" s="26" customFormat="1" ht="18">
      <c r="A2" s="1816" t="s">
        <v>342</v>
      </c>
      <c r="B2" s="4"/>
      <c r="C2" s="4"/>
      <c r="D2" s="4"/>
      <c r="E2" s="4"/>
      <c r="F2" s="4"/>
      <c r="G2" s="4"/>
      <c r="H2" s="4"/>
      <c r="I2" s="4"/>
      <c r="J2" s="4"/>
      <c r="K2" s="4"/>
      <c r="L2" s="4"/>
      <c r="M2" s="4"/>
      <c r="N2" s="4"/>
      <c r="O2" s="4"/>
      <c r="P2" s="1869"/>
    </row>
    <row r="3" spans="1:25" s="26" customFormat="1" ht="19.5">
      <c r="A3" s="1870" t="s">
        <v>343</v>
      </c>
      <c r="B3" s="4"/>
      <c r="C3" s="4"/>
      <c r="D3" s="4"/>
      <c r="E3" s="4"/>
      <c r="F3" s="4"/>
      <c r="G3" s="4"/>
      <c r="H3" s="4"/>
      <c r="I3" s="4"/>
      <c r="J3" s="4"/>
      <c r="K3" s="4"/>
      <c r="L3" s="4"/>
      <c r="M3" s="4"/>
      <c r="N3" s="4"/>
      <c r="O3" s="4"/>
      <c r="P3" s="1869"/>
    </row>
    <row r="4" spans="1:25" s="26" customFormat="1" ht="18">
      <c r="A4" s="1816" t="s">
        <v>344</v>
      </c>
      <c r="B4" s="4"/>
      <c r="C4" s="4"/>
      <c r="D4" s="4"/>
      <c r="E4" s="4"/>
      <c r="F4" s="4"/>
      <c r="G4" s="4"/>
      <c r="H4" s="4"/>
      <c r="I4" s="4"/>
      <c r="J4" s="4"/>
      <c r="K4" s="4"/>
      <c r="L4" s="4"/>
      <c r="M4" s="4"/>
      <c r="N4" s="4"/>
      <c r="O4" s="4"/>
      <c r="P4" s="1869"/>
    </row>
    <row r="5" spans="1:25" s="26" customFormat="1" ht="19.5">
      <c r="A5" s="1870" t="s">
        <v>345</v>
      </c>
      <c r="B5" s="4"/>
      <c r="C5" s="4"/>
      <c r="D5" s="4"/>
      <c r="E5" s="4"/>
      <c r="F5" s="4"/>
      <c r="G5" s="4"/>
      <c r="H5" s="4"/>
      <c r="I5" s="4"/>
      <c r="J5" s="4"/>
      <c r="K5" s="4"/>
      <c r="L5" s="4"/>
      <c r="M5" s="4"/>
      <c r="N5" s="4"/>
      <c r="O5" s="4"/>
      <c r="P5" s="1869"/>
    </row>
    <row r="6" spans="1:25" s="9" customFormat="1" ht="15">
      <c r="A6" s="181" t="s">
        <v>346</v>
      </c>
      <c r="B6" s="181"/>
      <c r="C6" s="181"/>
      <c r="D6" s="181"/>
      <c r="E6" s="181"/>
      <c r="F6" s="181"/>
      <c r="G6" s="181"/>
      <c r="H6" s="181"/>
      <c r="I6" s="181"/>
      <c r="J6" s="181"/>
      <c r="K6" s="181"/>
      <c r="L6" s="181"/>
      <c r="M6" s="181"/>
      <c r="N6" s="181"/>
      <c r="O6" s="41" t="s">
        <v>347</v>
      </c>
      <c r="P6" s="248"/>
    </row>
    <row r="7" spans="1:25" s="9" customFormat="1" ht="18" customHeight="1">
      <c r="A7" s="219"/>
      <c r="B7" s="31"/>
      <c r="C7" s="315" t="s">
        <v>348</v>
      </c>
      <c r="D7" s="181"/>
      <c r="E7" s="181"/>
      <c r="F7" s="181"/>
      <c r="G7" s="316" t="s">
        <v>349</v>
      </c>
      <c r="H7" s="223"/>
      <c r="I7" s="315" t="s">
        <v>350</v>
      </c>
      <c r="J7" s="181"/>
      <c r="K7" s="181"/>
      <c r="L7" s="181"/>
      <c r="M7" s="181"/>
      <c r="N7" s="181"/>
      <c r="O7" s="316" t="s">
        <v>351</v>
      </c>
      <c r="P7" s="248"/>
    </row>
    <row r="8" spans="1:25" s="39" customFormat="1" ht="18" customHeight="1">
      <c r="A8" s="62"/>
      <c r="B8" s="125"/>
      <c r="C8" s="290" t="s">
        <v>352</v>
      </c>
      <c r="D8" s="60"/>
      <c r="E8" s="222" t="s">
        <v>353</v>
      </c>
      <c r="F8" s="289"/>
      <c r="G8" s="329" t="s">
        <v>354</v>
      </c>
      <c r="H8" s="224"/>
      <c r="I8" s="214"/>
      <c r="J8" s="637" t="s">
        <v>355</v>
      </c>
      <c r="K8" s="216"/>
      <c r="L8" s="213"/>
      <c r="M8" s="216"/>
      <c r="N8" s="221"/>
      <c r="O8" s="638" t="s">
        <v>354</v>
      </c>
      <c r="P8" s="255"/>
    </row>
    <row r="9" spans="1:25" s="39" customFormat="1" ht="18" customHeight="1">
      <c r="A9" s="27" t="s">
        <v>356</v>
      </c>
      <c r="B9" s="78"/>
      <c r="C9" s="92" t="s">
        <v>357</v>
      </c>
      <c r="D9" s="93"/>
      <c r="E9" s="326" t="s">
        <v>358</v>
      </c>
      <c r="F9" s="65" t="s">
        <v>358</v>
      </c>
      <c r="G9" s="215"/>
      <c r="H9" s="331" t="s">
        <v>359</v>
      </c>
      <c r="I9" s="217"/>
      <c r="J9" s="327" t="s">
        <v>7</v>
      </c>
      <c r="K9" s="65" t="s">
        <v>360</v>
      </c>
      <c r="L9" s="65" t="s">
        <v>361</v>
      </c>
      <c r="M9" s="65" t="s">
        <v>362</v>
      </c>
      <c r="N9" s="291"/>
      <c r="O9" s="67" t="s">
        <v>363</v>
      </c>
      <c r="P9" s="255"/>
    </row>
    <row r="10" spans="1:25" s="39" customFormat="1" ht="18" customHeight="1">
      <c r="A10" s="87" t="s">
        <v>364</v>
      </c>
      <c r="B10" s="132"/>
      <c r="C10" s="325" t="s">
        <v>365</v>
      </c>
      <c r="D10" s="65" t="s">
        <v>366</v>
      </c>
      <c r="E10" s="67" t="s">
        <v>367</v>
      </c>
      <c r="F10" s="67" t="s">
        <v>368</v>
      </c>
      <c r="G10" s="218" t="s">
        <v>369</v>
      </c>
      <c r="H10" s="184" t="s">
        <v>370</v>
      </c>
      <c r="I10" s="330" t="s">
        <v>352</v>
      </c>
      <c r="J10" s="328" t="s">
        <v>371</v>
      </c>
      <c r="K10" s="67" t="s">
        <v>372</v>
      </c>
      <c r="L10" s="65" t="s">
        <v>368</v>
      </c>
      <c r="M10" s="67" t="s">
        <v>373</v>
      </c>
      <c r="N10" s="218" t="s">
        <v>369</v>
      </c>
      <c r="O10" s="67" t="s">
        <v>374</v>
      </c>
      <c r="P10" s="255"/>
    </row>
    <row r="11" spans="1:25" s="44" customFormat="1" ht="18" customHeight="1">
      <c r="A11" s="102"/>
      <c r="B11" s="66"/>
      <c r="C11" s="133" t="s">
        <v>375</v>
      </c>
      <c r="D11" s="89" t="s">
        <v>357</v>
      </c>
      <c r="E11" s="115" t="s">
        <v>376</v>
      </c>
      <c r="F11" s="115" t="s">
        <v>376</v>
      </c>
      <c r="G11" s="88" t="s">
        <v>377</v>
      </c>
      <c r="H11" s="184"/>
      <c r="I11" s="89" t="s">
        <v>357</v>
      </c>
      <c r="J11" s="88" t="s">
        <v>378</v>
      </c>
      <c r="K11" s="88" t="s">
        <v>379</v>
      </c>
      <c r="L11" s="88" t="s">
        <v>380</v>
      </c>
      <c r="M11" s="115" t="s">
        <v>379</v>
      </c>
      <c r="N11" s="115" t="s">
        <v>377</v>
      </c>
      <c r="O11" s="115" t="s">
        <v>381</v>
      </c>
      <c r="P11" s="256"/>
    </row>
    <row r="12" spans="1:25" s="39" customFormat="1" ht="18" customHeight="1">
      <c r="A12" s="71"/>
      <c r="B12" s="72"/>
      <c r="C12" s="220"/>
      <c r="D12" s="94" t="s">
        <v>382</v>
      </c>
      <c r="E12" s="95" t="s">
        <v>383</v>
      </c>
      <c r="F12" s="95" t="s">
        <v>384</v>
      </c>
      <c r="G12" s="95"/>
      <c r="H12" s="225"/>
      <c r="I12" s="94"/>
      <c r="J12" s="95" t="s">
        <v>385</v>
      </c>
      <c r="K12" s="95" t="s">
        <v>383</v>
      </c>
      <c r="L12" s="95" t="s">
        <v>386</v>
      </c>
      <c r="M12" s="95" t="s">
        <v>387</v>
      </c>
      <c r="N12" s="95"/>
      <c r="O12" s="95" t="s">
        <v>388</v>
      </c>
      <c r="P12" s="257" t="s">
        <v>389</v>
      </c>
    </row>
    <row r="13" spans="1:25" s="324" customFormat="1" ht="20.25" customHeight="1">
      <c r="A13" s="429">
        <v>2011</v>
      </c>
      <c r="B13" s="1871"/>
      <c r="C13" s="1872">
        <v>2.5</v>
      </c>
      <c r="D13" s="1527">
        <v>1593.7</v>
      </c>
      <c r="E13" s="944">
        <v>621.4</v>
      </c>
      <c r="F13" s="1873">
        <v>0</v>
      </c>
      <c r="G13" s="966">
        <v>97.1</v>
      </c>
      <c r="H13" s="1874">
        <v>2314.6999999999998</v>
      </c>
      <c r="I13" s="1623">
        <v>0</v>
      </c>
      <c r="J13" s="1875">
        <v>509</v>
      </c>
      <c r="K13" s="944">
        <v>1037.5999999999999</v>
      </c>
      <c r="L13" s="1876">
        <v>76.2</v>
      </c>
      <c r="M13" s="1877">
        <v>104</v>
      </c>
      <c r="N13" s="1876">
        <v>89.4</v>
      </c>
      <c r="O13" s="1878">
        <v>498.5</v>
      </c>
      <c r="P13" s="938">
        <v>0</v>
      </c>
    </row>
    <row r="14" spans="1:25" s="1600" customFormat="1" ht="14.25" customHeight="1">
      <c r="A14" s="1879">
        <v>2012</v>
      </c>
      <c r="B14" s="1556"/>
      <c r="C14" s="800">
        <v>2.5</v>
      </c>
      <c r="D14" s="800">
        <v>1841.5</v>
      </c>
      <c r="E14" s="1014">
        <v>586.4</v>
      </c>
      <c r="F14" s="1015">
        <v>0</v>
      </c>
      <c r="G14" s="1016">
        <v>92.1</v>
      </c>
      <c r="H14" s="1017">
        <v>2522.5</v>
      </c>
      <c r="I14" s="1018">
        <v>0</v>
      </c>
      <c r="J14" s="1011">
        <v>522.5</v>
      </c>
      <c r="K14" s="1014">
        <v>1339.5</v>
      </c>
      <c r="L14" s="1019">
        <v>2.2999999999999998</v>
      </c>
      <c r="M14" s="891">
        <v>63.2</v>
      </c>
      <c r="N14" s="1020">
        <v>89.9</v>
      </c>
      <c r="O14" s="1021">
        <v>505.1</v>
      </c>
      <c r="P14" s="938">
        <v>0</v>
      </c>
      <c r="Q14" s="408"/>
      <c r="R14" s="408"/>
      <c r="S14" s="408"/>
      <c r="T14" s="408"/>
      <c r="U14" s="408"/>
      <c r="V14" s="408"/>
      <c r="W14" s="408"/>
      <c r="X14" s="408"/>
      <c r="Y14" s="408"/>
    </row>
    <row r="15" spans="1:25" s="1600" customFormat="1" ht="14.25" customHeight="1">
      <c r="A15" s="1879">
        <v>2013</v>
      </c>
      <c r="B15" s="1556"/>
      <c r="C15" s="800">
        <v>2.5</v>
      </c>
      <c r="D15" s="800">
        <v>1894.2</v>
      </c>
      <c r="E15" s="1014">
        <v>569.9</v>
      </c>
      <c r="F15" s="1015">
        <v>0</v>
      </c>
      <c r="G15" s="1016">
        <v>13.1</v>
      </c>
      <c r="H15" s="1017">
        <v>2479.6999999999998</v>
      </c>
      <c r="I15" s="1018">
        <v>0</v>
      </c>
      <c r="J15" s="1011">
        <v>578</v>
      </c>
      <c r="K15" s="1014">
        <v>1259.4000000000001</v>
      </c>
      <c r="L15" s="1019">
        <v>85.4</v>
      </c>
      <c r="M15" s="891">
        <v>0</v>
      </c>
      <c r="N15" s="1020">
        <v>114.2</v>
      </c>
      <c r="O15" s="1021">
        <v>442.7</v>
      </c>
      <c r="P15" s="938">
        <v>0</v>
      </c>
      <c r="Q15" s="408"/>
      <c r="R15" s="408"/>
      <c r="S15" s="408"/>
      <c r="T15" s="408"/>
      <c r="U15" s="408"/>
      <c r="V15" s="408"/>
      <c r="W15" s="408"/>
      <c r="X15" s="408"/>
      <c r="Y15" s="408"/>
    </row>
    <row r="16" spans="1:25" s="1600" customFormat="1" ht="14.25" customHeight="1">
      <c r="A16" s="1879">
        <v>2014</v>
      </c>
      <c r="B16" s="1556"/>
      <c r="C16" s="800">
        <v>2.5</v>
      </c>
      <c r="D16" s="800">
        <v>2164.8000000000002</v>
      </c>
      <c r="E16" s="1014">
        <v>532.5</v>
      </c>
      <c r="F16" s="1015">
        <v>0</v>
      </c>
      <c r="G16" s="1016">
        <v>12.9</v>
      </c>
      <c r="H16" s="1017">
        <v>2712.7000000000003</v>
      </c>
      <c r="I16" s="1018">
        <v>0</v>
      </c>
      <c r="J16" s="1011">
        <v>610.5</v>
      </c>
      <c r="K16" s="1014">
        <v>1546.2</v>
      </c>
      <c r="L16" s="1019">
        <v>0.6</v>
      </c>
      <c r="M16" s="891">
        <v>0</v>
      </c>
      <c r="N16" s="1020">
        <v>110.6</v>
      </c>
      <c r="O16" s="1021">
        <v>444.8</v>
      </c>
      <c r="P16" s="938">
        <v>0</v>
      </c>
      <c r="Q16" s="408"/>
      <c r="R16" s="408"/>
      <c r="S16" s="408"/>
      <c r="T16" s="408"/>
      <c r="U16" s="408"/>
      <c r="V16" s="408"/>
      <c r="W16" s="408"/>
      <c r="X16" s="408"/>
      <c r="Y16" s="408"/>
    </row>
    <row r="17" spans="1:25" s="1600" customFormat="1" ht="14.25" customHeight="1">
      <c r="A17" s="1879">
        <v>2015</v>
      </c>
      <c r="B17" s="1556"/>
      <c r="C17" s="800">
        <v>2.5</v>
      </c>
      <c r="D17" s="800">
        <v>1168.9000000000001</v>
      </c>
      <c r="E17" s="1014">
        <v>380.2</v>
      </c>
      <c r="F17" s="1015">
        <v>496.7</v>
      </c>
      <c r="G17" s="1016">
        <v>442.6</v>
      </c>
      <c r="H17" s="1017">
        <v>2490.9</v>
      </c>
      <c r="I17" s="1018">
        <v>0</v>
      </c>
      <c r="J17" s="1011">
        <v>650.1</v>
      </c>
      <c r="K17" s="1014">
        <v>1267.5999999999999</v>
      </c>
      <c r="L17" s="1019">
        <v>0.6</v>
      </c>
      <c r="M17" s="891">
        <v>0</v>
      </c>
      <c r="N17" s="1020">
        <v>112.9</v>
      </c>
      <c r="O17" s="1021">
        <v>459.7</v>
      </c>
      <c r="P17" s="938">
        <v>0</v>
      </c>
      <c r="Q17" s="408"/>
      <c r="R17" s="408"/>
      <c r="S17" s="408"/>
      <c r="T17" s="408"/>
      <c r="U17" s="408"/>
      <c r="V17" s="408"/>
      <c r="W17" s="408"/>
      <c r="X17" s="408"/>
      <c r="Y17" s="408"/>
    </row>
    <row r="18" spans="1:25" s="1600" customFormat="1" ht="14.25" customHeight="1">
      <c r="A18" s="1879">
        <v>2016</v>
      </c>
      <c r="B18" s="1556"/>
      <c r="C18" s="800">
        <v>2.5</v>
      </c>
      <c r="D18" s="800">
        <v>815.9</v>
      </c>
      <c r="E18" s="1014">
        <v>365.3</v>
      </c>
      <c r="F18" s="1015">
        <v>990.6</v>
      </c>
      <c r="G18" s="1016">
        <v>484.8</v>
      </c>
      <c r="H18" s="1017">
        <v>2659.1000000000004</v>
      </c>
      <c r="I18" s="1018">
        <v>0</v>
      </c>
      <c r="J18" s="1011">
        <v>670.6</v>
      </c>
      <c r="K18" s="1014">
        <v>1086.8</v>
      </c>
      <c r="L18" s="1019">
        <v>5.0999999999999996</v>
      </c>
      <c r="M18" s="891">
        <v>0</v>
      </c>
      <c r="N18" s="1020">
        <v>389.6</v>
      </c>
      <c r="O18" s="1021">
        <v>507</v>
      </c>
      <c r="P18" s="938">
        <v>4.5474735088646412E-13</v>
      </c>
      <c r="Q18" s="408"/>
      <c r="R18" s="408"/>
      <c r="S18" s="408"/>
      <c r="T18" s="408"/>
      <c r="U18" s="408"/>
      <c r="V18" s="408"/>
      <c r="W18" s="408"/>
      <c r="X18" s="408"/>
      <c r="Y18" s="408"/>
    </row>
    <row r="19" spans="1:25" s="1600" customFormat="1" ht="14.25" customHeight="1">
      <c r="A19" s="1879">
        <v>2017</v>
      </c>
      <c r="B19" s="1556"/>
      <c r="C19" s="800">
        <v>2.5</v>
      </c>
      <c r="D19" s="800">
        <v>880.6</v>
      </c>
      <c r="E19" s="1014">
        <v>252.6</v>
      </c>
      <c r="F19" s="1015">
        <v>1024</v>
      </c>
      <c r="G19" s="1016">
        <v>549.5</v>
      </c>
      <c r="H19" s="1017">
        <v>2709.2</v>
      </c>
      <c r="I19" s="1018">
        <v>0</v>
      </c>
      <c r="J19" s="1011">
        <v>662.7</v>
      </c>
      <c r="K19" s="1014">
        <v>1218.8</v>
      </c>
      <c r="L19" s="1019">
        <v>10.7</v>
      </c>
      <c r="M19" s="891">
        <v>0</v>
      </c>
      <c r="N19" s="1020">
        <v>321.10000000000002</v>
      </c>
      <c r="O19" s="1021">
        <v>495.9</v>
      </c>
      <c r="P19" s="938">
        <v>0</v>
      </c>
      <c r="Q19" s="408"/>
      <c r="R19" s="408"/>
      <c r="S19" s="408"/>
      <c r="T19" s="408"/>
      <c r="U19" s="408"/>
      <c r="V19" s="408"/>
      <c r="W19" s="408"/>
      <c r="X19" s="408"/>
      <c r="Y19" s="408"/>
    </row>
    <row r="20" spans="1:25" s="408" customFormat="1" ht="14.25" customHeight="1">
      <c r="A20" s="898">
        <v>2018</v>
      </c>
      <c r="B20" s="1880"/>
      <c r="C20" s="800">
        <v>2.5</v>
      </c>
      <c r="D20" s="800">
        <v>699.8</v>
      </c>
      <c r="E20" s="1014">
        <v>130.9</v>
      </c>
      <c r="F20" s="1015">
        <v>1005.6</v>
      </c>
      <c r="G20" s="1016">
        <v>617.70000000000005</v>
      </c>
      <c r="H20" s="1017">
        <v>2456.5</v>
      </c>
      <c r="I20" s="1018">
        <v>0</v>
      </c>
      <c r="J20" s="1011">
        <v>681.7</v>
      </c>
      <c r="K20" s="1014">
        <v>1028.7</v>
      </c>
      <c r="L20" s="1019">
        <v>5.9</v>
      </c>
      <c r="M20" s="891">
        <v>0</v>
      </c>
      <c r="N20" s="1020">
        <v>199.1</v>
      </c>
      <c r="O20" s="1021">
        <v>541.1</v>
      </c>
      <c r="P20" s="938">
        <v>0</v>
      </c>
    </row>
    <row r="21" spans="1:25" s="408" customFormat="1" ht="14.25" customHeight="1">
      <c r="A21" s="898">
        <v>2019</v>
      </c>
      <c r="B21" s="1880"/>
      <c r="C21" s="800">
        <v>2.5</v>
      </c>
      <c r="D21" s="800">
        <v>1276.0999999999999</v>
      </c>
      <c r="E21" s="1014">
        <v>415</v>
      </c>
      <c r="F21" s="1015">
        <v>1085.9000000000001</v>
      </c>
      <c r="G21" s="1016">
        <v>418.3</v>
      </c>
      <c r="H21" s="1017">
        <v>3197.8</v>
      </c>
      <c r="I21" s="1018">
        <v>0</v>
      </c>
      <c r="J21" s="1011">
        <v>687.1</v>
      </c>
      <c r="K21" s="1014">
        <v>1603.1</v>
      </c>
      <c r="L21" s="1019">
        <v>4.2</v>
      </c>
      <c r="M21" s="891">
        <v>0</v>
      </c>
      <c r="N21" s="1020">
        <v>317.39999999999998</v>
      </c>
      <c r="O21" s="1021">
        <v>586</v>
      </c>
      <c r="P21" s="938">
        <v>0</v>
      </c>
    </row>
    <row r="22" spans="1:25" s="408" customFormat="1" ht="14.25" customHeight="1">
      <c r="A22" s="1099">
        <v>2020</v>
      </c>
      <c r="B22" s="1881"/>
      <c r="C22" s="1534">
        <v>2.5</v>
      </c>
      <c r="D22" s="1534">
        <v>732</v>
      </c>
      <c r="E22" s="1730">
        <v>162.1</v>
      </c>
      <c r="F22" s="1882">
        <v>1778.8</v>
      </c>
      <c r="G22" s="1883">
        <v>348.4</v>
      </c>
      <c r="H22" s="1884">
        <v>3023.8</v>
      </c>
      <c r="I22" s="1624">
        <v>0</v>
      </c>
      <c r="J22" s="1885">
        <v>745.1</v>
      </c>
      <c r="K22" s="1730">
        <v>1408.5</v>
      </c>
      <c r="L22" s="1886">
        <v>4.9000000000000004</v>
      </c>
      <c r="M22" s="1533">
        <v>0</v>
      </c>
      <c r="N22" s="1887">
        <v>269.7</v>
      </c>
      <c r="O22" s="1888">
        <v>595.6</v>
      </c>
      <c r="P22" s="938">
        <v>0</v>
      </c>
    </row>
    <row r="23" spans="1:25" s="408" customFormat="1" ht="20.25" customHeight="1">
      <c r="A23" s="898">
        <v>2019</v>
      </c>
      <c r="B23" s="1880" t="s">
        <v>216</v>
      </c>
      <c r="C23" s="800">
        <v>2.5</v>
      </c>
      <c r="D23" s="800">
        <v>1368.9</v>
      </c>
      <c r="E23" s="1014">
        <v>403</v>
      </c>
      <c r="F23" s="1015">
        <v>925.9</v>
      </c>
      <c r="G23" s="1016">
        <v>136.69999999999999</v>
      </c>
      <c r="H23" s="1017">
        <v>2837</v>
      </c>
      <c r="I23" s="1018">
        <v>0</v>
      </c>
      <c r="J23" s="1011">
        <v>672.6</v>
      </c>
      <c r="K23" s="1014">
        <v>1354</v>
      </c>
      <c r="L23" s="1019">
        <v>1.1000000000000001</v>
      </c>
      <c r="M23" s="891">
        <v>0</v>
      </c>
      <c r="N23" s="1020">
        <v>227.4</v>
      </c>
      <c r="O23" s="1021">
        <v>581.9</v>
      </c>
      <c r="P23" s="938">
        <v>0</v>
      </c>
    </row>
    <row r="24" spans="1:25" s="408" customFormat="1" ht="14.25" customHeight="1">
      <c r="A24" s="898"/>
      <c r="B24" s="1880" t="s">
        <v>217</v>
      </c>
      <c r="C24" s="800">
        <v>2.5</v>
      </c>
      <c r="D24" s="800">
        <v>1276.0999999999999</v>
      </c>
      <c r="E24" s="1014">
        <v>415</v>
      </c>
      <c r="F24" s="1015">
        <v>1085.9000000000001</v>
      </c>
      <c r="G24" s="1016">
        <v>418.3</v>
      </c>
      <c r="H24" s="1017">
        <v>3197.8</v>
      </c>
      <c r="I24" s="1018">
        <v>0</v>
      </c>
      <c r="J24" s="1011">
        <v>687.1</v>
      </c>
      <c r="K24" s="1014">
        <v>1603.1</v>
      </c>
      <c r="L24" s="1019">
        <v>4.2</v>
      </c>
      <c r="M24" s="891">
        <v>0</v>
      </c>
      <c r="N24" s="1020">
        <v>317.39999999999998</v>
      </c>
      <c r="O24" s="1021">
        <v>586</v>
      </c>
      <c r="P24" s="938">
        <v>0</v>
      </c>
    </row>
    <row r="25" spans="1:25" s="408" customFormat="1" ht="21" customHeight="1">
      <c r="A25" s="898">
        <v>2020</v>
      </c>
      <c r="B25" s="1880" t="s">
        <v>214</v>
      </c>
      <c r="C25" s="800">
        <v>2.5</v>
      </c>
      <c r="D25" s="800">
        <v>614.6</v>
      </c>
      <c r="E25" s="1014">
        <v>584.29999999999995</v>
      </c>
      <c r="F25" s="1015">
        <v>1698</v>
      </c>
      <c r="G25" s="1016">
        <v>369</v>
      </c>
      <c r="H25" s="1017">
        <v>3268.4</v>
      </c>
      <c r="I25" s="1018">
        <v>0</v>
      </c>
      <c r="J25" s="1011">
        <v>726.1</v>
      </c>
      <c r="K25" s="1014">
        <v>1708.5</v>
      </c>
      <c r="L25" s="1019">
        <v>1.4</v>
      </c>
      <c r="M25" s="891">
        <v>0</v>
      </c>
      <c r="N25" s="1020">
        <v>236.9</v>
      </c>
      <c r="O25" s="1021">
        <v>595.5</v>
      </c>
      <c r="P25" s="938">
        <v>0</v>
      </c>
    </row>
    <row r="26" spans="1:25" s="408" customFormat="1" ht="14.25" customHeight="1">
      <c r="A26" s="898"/>
      <c r="B26" s="1880" t="s">
        <v>215</v>
      </c>
      <c r="C26" s="800">
        <v>2.5</v>
      </c>
      <c r="D26" s="800">
        <v>595.70000000000005</v>
      </c>
      <c r="E26" s="1014">
        <v>413.5</v>
      </c>
      <c r="F26" s="1015">
        <v>1834</v>
      </c>
      <c r="G26" s="1016">
        <v>393.2</v>
      </c>
      <c r="H26" s="1017">
        <v>3238.8999999999996</v>
      </c>
      <c r="I26" s="1018">
        <v>0</v>
      </c>
      <c r="J26" s="1011">
        <v>781.6</v>
      </c>
      <c r="K26" s="1014">
        <v>1630.8</v>
      </c>
      <c r="L26" s="1019">
        <v>2</v>
      </c>
      <c r="M26" s="891">
        <v>0</v>
      </c>
      <c r="N26" s="1020">
        <v>226.1</v>
      </c>
      <c r="O26" s="1021">
        <v>598.4</v>
      </c>
      <c r="P26" s="938">
        <v>0</v>
      </c>
    </row>
    <row r="27" spans="1:25" s="408" customFormat="1" ht="14.25" customHeight="1">
      <c r="A27" s="898"/>
      <c r="B27" s="1880" t="s">
        <v>216</v>
      </c>
      <c r="C27" s="800">
        <v>2.5</v>
      </c>
      <c r="D27" s="800">
        <v>708.1</v>
      </c>
      <c r="E27" s="1014">
        <v>210.2</v>
      </c>
      <c r="F27" s="1015">
        <v>1555.1</v>
      </c>
      <c r="G27" s="1016">
        <v>383.3</v>
      </c>
      <c r="H27" s="1017">
        <v>2859.2</v>
      </c>
      <c r="I27" s="1018">
        <v>0</v>
      </c>
      <c r="J27" s="1011">
        <v>761.2</v>
      </c>
      <c r="K27" s="1014">
        <v>1269.5</v>
      </c>
      <c r="L27" s="1019">
        <v>5.7</v>
      </c>
      <c r="M27" s="891">
        <v>0</v>
      </c>
      <c r="N27" s="1020">
        <v>223.7</v>
      </c>
      <c r="O27" s="1021">
        <v>599.1</v>
      </c>
      <c r="P27" s="938">
        <v>0</v>
      </c>
    </row>
    <row r="28" spans="1:25" s="408" customFormat="1" ht="14.25" customHeight="1">
      <c r="A28" s="898"/>
      <c r="B28" s="1880" t="s">
        <v>217</v>
      </c>
      <c r="C28" s="800">
        <v>2.5</v>
      </c>
      <c r="D28" s="800">
        <v>732</v>
      </c>
      <c r="E28" s="1014">
        <v>162.1</v>
      </c>
      <c r="F28" s="1015">
        <v>1778.8</v>
      </c>
      <c r="G28" s="1016">
        <v>348.4</v>
      </c>
      <c r="H28" s="1017">
        <v>3023.8</v>
      </c>
      <c r="I28" s="1018">
        <v>0</v>
      </c>
      <c r="J28" s="1011">
        <v>745.1</v>
      </c>
      <c r="K28" s="1014">
        <v>1408.5</v>
      </c>
      <c r="L28" s="1019">
        <v>4.9000000000000004</v>
      </c>
      <c r="M28" s="891">
        <v>0</v>
      </c>
      <c r="N28" s="1020">
        <v>269.7</v>
      </c>
      <c r="O28" s="1021">
        <v>595.6</v>
      </c>
      <c r="P28" s="938">
        <v>0</v>
      </c>
    </row>
    <row r="29" spans="1:25" s="408" customFormat="1" ht="21" customHeight="1">
      <c r="A29" s="898">
        <v>2021</v>
      </c>
      <c r="B29" s="1880" t="s">
        <v>214</v>
      </c>
      <c r="C29" s="800">
        <v>2.5</v>
      </c>
      <c r="D29" s="800">
        <v>1219</v>
      </c>
      <c r="E29" s="1014">
        <v>408.8</v>
      </c>
      <c r="F29" s="1015">
        <v>1984.4</v>
      </c>
      <c r="G29" s="1016">
        <v>237.8</v>
      </c>
      <c r="H29" s="1017">
        <v>3852.5</v>
      </c>
      <c r="I29" s="1018">
        <v>0</v>
      </c>
      <c r="J29" s="1011">
        <v>728.6</v>
      </c>
      <c r="K29" s="1014">
        <v>2195.3000000000002</v>
      </c>
      <c r="L29" s="1019">
        <v>9.4</v>
      </c>
      <c r="M29" s="891">
        <v>0</v>
      </c>
      <c r="N29" s="1020">
        <v>320.5</v>
      </c>
      <c r="O29" s="1021">
        <v>598.70000000000005</v>
      </c>
      <c r="P29" s="938">
        <v>0</v>
      </c>
    </row>
    <row r="30" spans="1:25" s="408" customFormat="1" ht="14.25" customHeight="1">
      <c r="A30" s="1099"/>
      <c r="B30" s="1881" t="s">
        <v>215</v>
      </c>
      <c r="C30" s="1534">
        <v>2.5</v>
      </c>
      <c r="D30" s="1534">
        <v>1439.6</v>
      </c>
      <c r="E30" s="1730">
        <v>226.8</v>
      </c>
      <c r="F30" s="1882">
        <v>1983.8</v>
      </c>
      <c r="G30" s="1883">
        <v>266.39999999999998</v>
      </c>
      <c r="H30" s="1884">
        <v>3919.1</v>
      </c>
      <c r="I30" s="1624">
        <v>0</v>
      </c>
      <c r="J30" s="1885">
        <v>735.9</v>
      </c>
      <c r="K30" s="1730">
        <v>2300.6999999999998</v>
      </c>
      <c r="L30" s="1886">
        <v>17.600000000000001</v>
      </c>
      <c r="M30" s="1533">
        <v>0</v>
      </c>
      <c r="N30" s="1887">
        <v>269</v>
      </c>
      <c r="O30" s="1888">
        <v>595.9</v>
      </c>
      <c r="P30" s="938">
        <v>0</v>
      </c>
    </row>
    <row r="31" spans="1:25" s="408" customFormat="1" ht="20.25" customHeight="1">
      <c r="A31" s="898">
        <v>2020</v>
      </c>
      <c r="B31" s="899" t="s">
        <v>394</v>
      </c>
      <c r="C31" s="800">
        <v>2.5</v>
      </c>
      <c r="D31" s="800">
        <v>672.1</v>
      </c>
      <c r="E31" s="1014">
        <v>414.5</v>
      </c>
      <c r="F31" s="1015">
        <v>1940</v>
      </c>
      <c r="G31" s="1016">
        <v>325.10000000000002</v>
      </c>
      <c r="H31" s="1017">
        <v>3354.2</v>
      </c>
      <c r="I31" s="1018">
        <v>0</v>
      </c>
      <c r="J31" s="1011">
        <v>807.3</v>
      </c>
      <c r="K31" s="1014">
        <v>1702.3</v>
      </c>
      <c r="L31" s="1019">
        <v>23.9</v>
      </c>
      <c r="M31" s="891">
        <v>0</v>
      </c>
      <c r="N31" s="1020">
        <v>221.5</v>
      </c>
      <c r="O31" s="1021">
        <v>599.20000000000005</v>
      </c>
      <c r="P31" s="938">
        <v>0</v>
      </c>
    </row>
    <row r="32" spans="1:25" s="408" customFormat="1" ht="14.25" customHeight="1">
      <c r="A32" s="1052"/>
      <c r="B32" s="899" t="s">
        <v>395</v>
      </c>
      <c r="C32" s="800">
        <v>2.5</v>
      </c>
      <c r="D32" s="800">
        <v>434.5</v>
      </c>
      <c r="E32" s="1014">
        <v>392.9</v>
      </c>
      <c r="F32" s="1015">
        <v>2068.1</v>
      </c>
      <c r="G32" s="1889">
        <v>319.3</v>
      </c>
      <c r="H32" s="1017">
        <v>3217.3</v>
      </c>
      <c r="I32" s="1018">
        <v>0</v>
      </c>
      <c r="J32" s="1011">
        <v>789.5</v>
      </c>
      <c r="K32" s="1014">
        <v>1593.7</v>
      </c>
      <c r="L32" s="1019">
        <v>19.7</v>
      </c>
      <c r="M32" s="891">
        <v>0</v>
      </c>
      <c r="N32" s="1020">
        <v>215.4</v>
      </c>
      <c r="O32" s="1021">
        <v>599</v>
      </c>
      <c r="P32" s="938">
        <v>0</v>
      </c>
    </row>
    <row r="33" spans="1:16" s="408" customFormat="1" ht="14.25" customHeight="1">
      <c r="A33" s="1052"/>
      <c r="B33" s="899" t="s">
        <v>396</v>
      </c>
      <c r="C33" s="800">
        <v>2.5</v>
      </c>
      <c r="D33" s="800">
        <v>708.1</v>
      </c>
      <c r="E33" s="1014">
        <v>210.2</v>
      </c>
      <c r="F33" s="1015">
        <v>1555.1</v>
      </c>
      <c r="G33" s="1889">
        <v>383.3</v>
      </c>
      <c r="H33" s="1017">
        <v>2859.2</v>
      </c>
      <c r="I33" s="1018">
        <v>0</v>
      </c>
      <c r="J33" s="1011">
        <v>761.2</v>
      </c>
      <c r="K33" s="1014">
        <v>1269.5</v>
      </c>
      <c r="L33" s="1019">
        <v>5.7</v>
      </c>
      <c r="M33" s="891">
        <v>0</v>
      </c>
      <c r="N33" s="1020">
        <v>223.7</v>
      </c>
      <c r="O33" s="1021">
        <v>599.1</v>
      </c>
      <c r="P33" s="938">
        <v>0</v>
      </c>
    </row>
    <row r="34" spans="1:16" s="408" customFormat="1" ht="14.25" customHeight="1">
      <c r="A34" s="1052"/>
      <c r="B34" s="899" t="s">
        <v>397</v>
      </c>
      <c r="C34" s="800">
        <v>2.5</v>
      </c>
      <c r="D34" s="800">
        <v>794.6</v>
      </c>
      <c r="E34" s="1014">
        <v>221.7</v>
      </c>
      <c r="F34" s="1015">
        <v>1591.2</v>
      </c>
      <c r="G34" s="1889">
        <v>340</v>
      </c>
      <c r="H34" s="1017">
        <v>2950</v>
      </c>
      <c r="I34" s="1018">
        <v>0</v>
      </c>
      <c r="J34" s="1011">
        <v>763</v>
      </c>
      <c r="K34" s="1014">
        <v>1297.2</v>
      </c>
      <c r="L34" s="1019">
        <v>6.8</v>
      </c>
      <c r="M34" s="891">
        <v>0</v>
      </c>
      <c r="N34" s="1020">
        <v>283.10000000000002</v>
      </c>
      <c r="O34" s="1021">
        <v>599.9</v>
      </c>
      <c r="P34" s="938">
        <v>0</v>
      </c>
    </row>
    <row r="35" spans="1:16" s="408" customFormat="1" ht="14.25" customHeight="1">
      <c r="A35" s="1052"/>
      <c r="B35" s="899" t="s">
        <v>398</v>
      </c>
      <c r="C35" s="800">
        <v>2.5</v>
      </c>
      <c r="D35" s="800">
        <v>736.6</v>
      </c>
      <c r="E35" s="1014">
        <v>260.89999999999998</v>
      </c>
      <c r="F35" s="1015">
        <v>1655.4</v>
      </c>
      <c r="G35" s="1889">
        <v>320.89999999999998</v>
      </c>
      <c r="H35" s="1017">
        <v>2976.3</v>
      </c>
      <c r="I35" s="1018">
        <v>0</v>
      </c>
      <c r="J35" s="1011">
        <v>742.9</v>
      </c>
      <c r="K35" s="1014">
        <v>1343.8</v>
      </c>
      <c r="L35" s="1019">
        <v>3.6</v>
      </c>
      <c r="M35" s="891">
        <v>0</v>
      </c>
      <c r="N35" s="1020">
        <v>285.3</v>
      </c>
      <c r="O35" s="1021">
        <v>600.70000000000005</v>
      </c>
      <c r="P35" s="938">
        <v>0</v>
      </c>
    </row>
    <row r="36" spans="1:16" s="408" customFormat="1" ht="14.25" customHeight="1">
      <c r="A36" s="1052"/>
      <c r="B36" s="899" t="s">
        <v>399</v>
      </c>
      <c r="C36" s="800">
        <v>2.5</v>
      </c>
      <c r="D36" s="800">
        <v>732</v>
      </c>
      <c r="E36" s="1014">
        <v>162.1</v>
      </c>
      <c r="F36" s="1015">
        <v>1778.8</v>
      </c>
      <c r="G36" s="1889">
        <v>348.4</v>
      </c>
      <c r="H36" s="1017">
        <v>3023.8</v>
      </c>
      <c r="I36" s="1018">
        <v>0</v>
      </c>
      <c r="J36" s="1011">
        <v>745.1</v>
      </c>
      <c r="K36" s="1014">
        <v>1408.5</v>
      </c>
      <c r="L36" s="1019">
        <v>4.9000000000000004</v>
      </c>
      <c r="M36" s="891">
        <v>0</v>
      </c>
      <c r="N36" s="1020">
        <v>269.7</v>
      </c>
      <c r="O36" s="1021">
        <v>595.6</v>
      </c>
      <c r="P36" s="938">
        <v>0</v>
      </c>
    </row>
    <row r="37" spans="1:16" s="408" customFormat="1" ht="20.25" customHeight="1">
      <c r="A37" s="1052">
        <v>2021</v>
      </c>
      <c r="B37" s="899" t="s">
        <v>400</v>
      </c>
      <c r="C37" s="800">
        <v>2.5</v>
      </c>
      <c r="D37" s="800">
        <v>1058.5999999999999</v>
      </c>
      <c r="E37" s="1014">
        <v>247.8</v>
      </c>
      <c r="F37" s="1015">
        <v>1595.7</v>
      </c>
      <c r="G37" s="1016">
        <v>274.60000000000002</v>
      </c>
      <c r="H37" s="1017">
        <v>3179.2</v>
      </c>
      <c r="I37" s="1018">
        <v>0</v>
      </c>
      <c r="J37" s="1011">
        <v>733.4</v>
      </c>
      <c r="K37" s="1014">
        <v>1592.9</v>
      </c>
      <c r="L37" s="1019">
        <v>5.5</v>
      </c>
      <c r="M37" s="891">
        <v>0</v>
      </c>
      <c r="N37" s="1020">
        <v>250.8</v>
      </c>
      <c r="O37" s="1021">
        <v>596.6</v>
      </c>
      <c r="P37" s="938">
        <v>0</v>
      </c>
    </row>
    <row r="38" spans="1:16" s="408" customFormat="1" ht="14.25" customHeight="1">
      <c r="A38" s="1052"/>
      <c r="B38" s="899" t="s">
        <v>401</v>
      </c>
      <c r="C38" s="800">
        <v>2.5</v>
      </c>
      <c r="D38" s="800">
        <v>1327.1</v>
      </c>
      <c r="E38" s="1014">
        <v>277.89999999999998</v>
      </c>
      <c r="F38" s="1015">
        <v>1685.2</v>
      </c>
      <c r="G38" s="1889">
        <v>274.10000000000002</v>
      </c>
      <c r="H38" s="1017">
        <v>3566.7999999999997</v>
      </c>
      <c r="I38" s="1018">
        <v>0</v>
      </c>
      <c r="J38" s="1011">
        <v>724.6</v>
      </c>
      <c r="K38" s="1014">
        <v>1943.6</v>
      </c>
      <c r="L38" s="1019">
        <v>9</v>
      </c>
      <c r="M38" s="891">
        <v>0</v>
      </c>
      <c r="N38" s="1020">
        <v>292.3</v>
      </c>
      <c r="O38" s="1021">
        <v>597.29999999999995</v>
      </c>
      <c r="P38" s="938">
        <v>0</v>
      </c>
    </row>
    <row r="39" spans="1:16" s="408" customFormat="1" ht="14.25" customHeight="1">
      <c r="A39" s="1052"/>
      <c r="B39" s="899" t="s">
        <v>390</v>
      </c>
      <c r="C39" s="800">
        <v>2.5</v>
      </c>
      <c r="D39" s="800">
        <v>1219</v>
      </c>
      <c r="E39" s="1014">
        <v>408.8</v>
      </c>
      <c r="F39" s="1015">
        <v>1984.4</v>
      </c>
      <c r="G39" s="1889">
        <v>237.8</v>
      </c>
      <c r="H39" s="1017">
        <v>3852.5</v>
      </c>
      <c r="I39" s="1018">
        <v>0</v>
      </c>
      <c r="J39" s="1011">
        <v>728.6</v>
      </c>
      <c r="K39" s="1014">
        <v>2195.3000000000002</v>
      </c>
      <c r="L39" s="1019">
        <v>9.4</v>
      </c>
      <c r="M39" s="891">
        <v>0</v>
      </c>
      <c r="N39" s="1020">
        <v>320.5</v>
      </c>
      <c r="O39" s="1021">
        <v>598.70000000000005</v>
      </c>
      <c r="P39" s="938">
        <v>0</v>
      </c>
    </row>
    <row r="40" spans="1:16" s="408" customFormat="1" ht="14.25" customHeight="1">
      <c r="A40" s="1052"/>
      <c r="B40" s="899" t="s">
        <v>391</v>
      </c>
      <c r="C40" s="800">
        <v>2.5</v>
      </c>
      <c r="D40" s="800">
        <v>1315.4</v>
      </c>
      <c r="E40" s="1014">
        <v>309.3</v>
      </c>
      <c r="F40" s="1015">
        <v>2124</v>
      </c>
      <c r="G40" s="1889">
        <v>250.8</v>
      </c>
      <c r="H40" s="1017">
        <v>4002</v>
      </c>
      <c r="I40" s="1018">
        <v>0</v>
      </c>
      <c r="J40" s="1011">
        <v>756.5</v>
      </c>
      <c r="K40" s="1014">
        <v>2345.9</v>
      </c>
      <c r="L40" s="1019">
        <v>33.6</v>
      </c>
      <c r="M40" s="891">
        <v>0</v>
      </c>
      <c r="N40" s="1020">
        <v>267.5</v>
      </c>
      <c r="O40" s="1021">
        <v>598.5</v>
      </c>
      <c r="P40" s="938">
        <v>0</v>
      </c>
    </row>
    <row r="41" spans="1:16" s="408" customFormat="1" ht="14.25" customHeight="1">
      <c r="A41" s="1052"/>
      <c r="B41" s="899" t="s">
        <v>392</v>
      </c>
      <c r="C41" s="800">
        <v>2.5</v>
      </c>
      <c r="D41" s="800">
        <v>1226.3</v>
      </c>
      <c r="E41" s="1014">
        <v>255.8</v>
      </c>
      <c r="F41" s="1015">
        <v>2312</v>
      </c>
      <c r="G41" s="1889">
        <v>248.3</v>
      </c>
      <c r="H41" s="1017">
        <v>4044.9</v>
      </c>
      <c r="I41" s="1018">
        <v>0</v>
      </c>
      <c r="J41" s="1011">
        <v>745.1</v>
      </c>
      <c r="K41" s="1014">
        <v>2439.8000000000002</v>
      </c>
      <c r="L41" s="1019">
        <v>19.5</v>
      </c>
      <c r="M41" s="891">
        <v>0</v>
      </c>
      <c r="N41" s="1020">
        <v>242.2</v>
      </c>
      <c r="O41" s="1021">
        <v>598.29999999999995</v>
      </c>
      <c r="P41" s="938">
        <v>0</v>
      </c>
    </row>
    <row r="42" spans="1:16" s="408" customFormat="1" ht="14.25" customHeight="1">
      <c r="A42" s="1052"/>
      <c r="B42" s="899" t="s">
        <v>393</v>
      </c>
      <c r="C42" s="800">
        <v>2.5</v>
      </c>
      <c r="D42" s="800">
        <v>1439.6</v>
      </c>
      <c r="E42" s="1014">
        <v>226.8</v>
      </c>
      <c r="F42" s="1015">
        <v>1983.8</v>
      </c>
      <c r="G42" s="1889">
        <v>266.39999999999998</v>
      </c>
      <c r="H42" s="1017">
        <v>3919.1</v>
      </c>
      <c r="I42" s="1018">
        <v>0</v>
      </c>
      <c r="J42" s="1011">
        <v>735.9</v>
      </c>
      <c r="K42" s="1014">
        <v>2300.6999999999998</v>
      </c>
      <c r="L42" s="1019">
        <v>17.600000000000001</v>
      </c>
      <c r="M42" s="891">
        <v>0</v>
      </c>
      <c r="N42" s="1020">
        <v>269</v>
      </c>
      <c r="O42" s="1021">
        <v>595.9</v>
      </c>
      <c r="P42" s="938">
        <v>0</v>
      </c>
    </row>
    <row r="43" spans="1:16" s="408" customFormat="1" ht="14.25" customHeight="1">
      <c r="A43" s="1052"/>
      <c r="B43" s="899" t="s">
        <v>394</v>
      </c>
      <c r="C43" s="800">
        <v>2.5</v>
      </c>
      <c r="D43" s="800">
        <v>1580.2</v>
      </c>
      <c r="E43" s="1014">
        <v>151.4</v>
      </c>
      <c r="F43" s="1015">
        <v>2170.6</v>
      </c>
      <c r="G43" s="1889">
        <v>268.39999999999998</v>
      </c>
      <c r="H43" s="1017">
        <v>4173.0999999999995</v>
      </c>
      <c r="I43" s="1018">
        <v>0</v>
      </c>
      <c r="J43" s="1011">
        <v>735</v>
      </c>
      <c r="K43" s="1014">
        <v>2574</v>
      </c>
      <c r="L43" s="1019">
        <v>19.899999999999999</v>
      </c>
      <c r="M43" s="891">
        <v>0</v>
      </c>
      <c r="N43" s="1020">
        <v>248.7</v>
      </c>
      <c r="O43" s="1021">
        <v>595.5</v>
      </c>
      <c r="P43" s="938">
        <v>0</v>
      </c>
    </row>
    <row r="44" spans="1:16" ht="12.2" customHeight="1">
      <c r="A44" s="233"/>
      <c r="B44" s="233"/>
      <c r="C44" s="233"/>
      <c r="D44" s="233"/>
      <c r="E44" s="233"/>
      <c r="F44" s="1890"/>
      <c r="G44" s="233"/>
      <c r="H44" s="233" t="s">
        <v>103</v>
      </c>
      <c r="I44" s="233"/>
      <c r="J44" s="233"/>
      <c r="K44" s="233"/>
      <c r="L44" s="233"/>
      <c r="M44" s="233"/>
      <c r="N44" s="233"/>
      <c r="O44" s="231"/>
    </row>
    <row r="45" spans="1:16" ht="12.75" customHeight="1">
      <c r="N45" s="154"/>
      <c r="O45" s="3"/>
    </row>
    <row r="46" spans="1:16" ht="14.25">
      <c r="A46" s="337" t="s">
        <v>402</v>
      </c>
      <c r="B46" s="3"/>
      <c r="C46" s="3"/>
      <c r="D46" s="3"/>
      <c r="E46" s="3"/>
      <c r="F46" s="3"/>
      <c r="G46" s="3"/>
      <c r="H46" s="3"/>
      <c r="I46" s="3"/>
      <c r="J46" s="3"/>
      <c r="K46" s="3"/>
      <c r="L46" s="3"/>
      <c r="M46" s="3"/>
      <c r="N46" s="154"/>
      <c r="O46" s="3"/>
    </row>
    <row r="50" spans="3:16">
      <c r="C50" s="1892"/>
      <c r="D50" s="1892"/>
      <c r="E50" s="1892"/>
      <c r="F50" s="1892"/>
      <c r="G50" s="1892"/>
      <c r="H50" s="1892"/>
      <c r="I50" s="1893"/>
      <c r="J50" s="1892"/>
      <c r="K50" s="1892"/>
      <c r="L50" s="1892"/>
      <c r="M50" s="1892"/>
      <c r="N50" s="1892"/>
      <c r="O50" s="1892"/>
      <c r="P50" s="29"/>
    </row>
  </sheetData>
  <phoneticPr fontId="0" type="noConversion"/>
  <printOptions horizontalCentered="1" verticalCentered="1"/>
  <pageMargins left="0" right="0" top="0" bottom="0" header="0.51181102362204722" footer="0.51181102362204722"/>
  <pageSetup paperSize="9" scale="77" orientation="landscape" horizontalDpi="300" verticalDpi="300"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52">
    <pageSetUpPr fitToPage="1"/>
  </sheetPr>
  <dimension ref="A1:AC44"/>
  <sheetViews>
    <sheetView topLeftCell="A16" zoomScale="80" zoomScaleNormal="80" workbookViewId="0">
      <selection activeCell="B4" sqref="B4"/>
    </sheetView>
  </sheetViews>
  <sheetFormatPr defaultColWidth="9.140625" defaultRowHeight="12.75"/>
  <cols>
    <col min="1" max="2" width="9.7109375" style="474" customWidth="1"/>
    <col min="3" max="16" width="12.85546875" style="474" customWidth="1"/>
    <col min="17" max="17" width="13.7109375" style="474" customWidth="1"/>
    <col min="18" max="18" width="12.85546875" style="474" customWidth="1"/>
    <col min="19" max="16384" width="9.140625" style="474"/>
  </cols>
  <sheetData>
    <row r="1" spans="1:18" ht="18" customHeight="1">
      <c r="A1" s="972" t="s">
        <v>1067</v>
      </c>
      <c r="B1" s="972"/>
      <c r="C1" s="972"/>
      <c r="D1" s="972"/>
      <c r="E1" s="972"/>
      <c r="F1" s="972"/>
      <c r="G1" s="972"/>
      <c r="H1" s="972"/>
      <c r="I1" s="972"/>
      <c r="J1" s="972"/>
      <c r="K1" s="972"/>
      <c r="L1" s="972"/>
      <c r="M1" s="972"/>
      <c r="N1" s="972"/>
      <c r="O1" s="972"/>
      <c r="P1" s="972"/>
      <c r="Q1" s="972"/>
      <c r="R1" s="972"/>
    </row>
    <row r="2" spans="1:18" ht="18" customHeight="1">
      <c r="A2" s="972" t="s">
        <v>1528</v>
      </c>
      <c r="B2" s="972"/>
      <c r="C2" s="972"/>
      <c r="D2" s="972"/>
      <c r="E2" s="972"/>
      <c r="F2" s="972"/>
      <c r="G2" s="972"/>
      <c r="H2" s="972"/>
      <c r="I2" s="972"/>
      <c r="J2" s="972"/>
      <c r="K2" s="972"/>
      <c r="L2" s="972"/>
      <c r="M2" s="972"/>
      <c r="N2" s="972"/>
      <c r="O2" s="972"/>
      <c r="P2" s="972"/>
      <c r="Q2" s="972"/>
      <c r="R2" s="972"/>
    </row>
    <row r="3" spans="1:18" ht="15.95" customHeight="1">
      <c r="A3" s="973" t="s">
        <v>62</v>
      </c>
      <c r="B3" s="516"/>
      <c r="C3" s="516"/>
      <c r="D3" s="516"/>
      <c r="E3" s="516"/>
      <c r="F3" s="516"/>
      <c r="G3" s="516"/>
      <c r="H3" s="516"/>
      <c r="I3" s="516"/>
      <c r="J3" s="516"/>
      <c r="K3" s="516"/>
      <c r="L3" s="516"/>
      <c r="M3" s="516"/>
      <c r="N3" s="516"/>
      <c r="O3" s="516"/>
      <c r="P3" s="516"/>
      <c r="Q3" s="516"/>
      <c r="R3" s="516"/>
    </row>
    <row r="4" spans="1:18" ht="18">
      <c r="A4" s="2183" t="s">
        <v>59</v>
      </c>
      <c r="B4" s="2183"/>
      <c r="C4" s="2183"/>
      <c r="D4" s="2183"/>
      <c r="E4" s="2183"/>
      <c r="F4" s="2183"/>
      <c r="G4" s="2183"/>
      <c r="H4" s="2183"/>
      <c r="I4" s="2183"/>
      <c r="J4" s="2183"/>
      <c r="K4" s="2183"/>
      <c r="L4" s="2183"/>
      <c r="M4" s="2183"/>
      <c r="N4" s="2183"/>
      <c r="O4" s="2183"/>
      <c r="P4" s="2183"/>
      <c r="Q4" s="2183"/>
      <c r="R4" s="2183"/>
    </row>
    <row r="5" spans="1:18" ht="15.95" customHeight="1">
      <c r="A5" s="2184" t="s">
        <v>58</v>
      </c>
      <c r="B5" s="2184"/>
      <c r="C5" s="2184"/>
      <c r="D5" s="2184"/>
      <c r="E5" s="2184"/>
      <c r="F5" s="2184"/>
      <c r="G5" s="2184"/>
      <c r="H5" s="2184"/>
      <c r="I5" s="2184"/>
      <c r="J5" s="2184"/>
      <c r="K5" s="2184"/>
      <c r="L5" s="2184"/>
      <c r="M5" s="2184"/>
      <c r="N5" s="2184"/>
      <c r="O5" s="2184"/>
      <c r="P5" s="2184"/>
      <c r="Q5" s="2184"/>
      <c r="R5" s="2184"/>
    </row>
    <row r="6" spans="1:18" ht="15.95" customHeight="1">
      <c r="A6" s="973"/>
      <c r="B6" s="516"/>
      <c r="C6" s="516"/>
      <c r="D6" s="516"/>
      <c r="E6" s="516"/>
      <c r="F6" s="516"/>
      <c r="G6" s="516"/>
      <c r="H6" s="516"/>
      <c r="I6" s="516"/>
      <c r="J6" s="516"/>
      <c r="K6" s="516"/>
      <c r="L6" s="516"/>
      <c r="M6" s="516"/>
      <c r="N6" s="516"/>
      <c r="O6" s="516"/>
      <c r="P6" s="516"/>
      <c r="Q6" s="516"/>
      <c r="R6" s="516"/>
    </row>
    <row r="7" spans="1:18" s="477" customFormat="1" ht="14.85" customHeight="1">
      <c r="A7" s="2173" t="s">
        <v>886</v>
      </c>
      <c r="B7" s="2171"/>
      <c r="C7" s="476"/>
      <c r="D7" s="476"/>
      <c r="E7" s="476"/>
      <c r="F7" s="476"/>
      <c r="G7" s="476"/>
      <c r="H7" s="476"/>
      <c r="I7" s="476"/>
      <c r="J7" s="476"/>
      <c r="K7" s="476"/>
      <c r="L7" s="476"/>
      <c r="M7" s="476"/>
      <c r="N7" s="476"/>
      <c r="O7" s="476"/>
      <c r="P7" s="476"/>
      <c r="Q7" s="476"/>
      <c r="R7" s="975" t="s">
        <v>887</v>
      </c>
    </row>
    <row r="8" spans="1:18" s="520" customFormat="1" ht="14.45" customHeight="1">
      <c r="A8" s="517"/>
      <c r="B8" s="518"/>
      <c r="C8" s="2174" t="s">
        <v>363</v>
      </c>
      <c r="D8" s="2185"/>
      <c r="E8" s="2185"/>
      <c r="F8" s="2175"/>
      <c r="G8" s="2174" t="s">
        <v>1031</v>
      </c>
      <c r="H8" s="2185"/>
      <c r="I8" s="2185"/>
      <c r="J8" s="2175"/>
      <c r="K8" s="2174" t="s">
        <v>1032</v>
      </c>
      <c r="L8" s="2185"/>
      <c r="M8" s="2185"/>
      <c r="N8" s="2175"/>
      <c r="O8" s="2174" t="s">
        <v>1033</v>
      </c>
      <c r="P8" s="2185"/>
      <c r="Q8" s="2185"/>
      <c r="R8" s="2175"/>
    </row>
    <row r="9" spans="1:18" s="520" customFormat="1" ht="14.25" customHeight="1">
      <c r="A9" s="976"/>
      <c r="B9" s="977"/>
      <c r="C9" s="2165" t="s">
        <v>1034</v>
      </c>
      <c r="D9" s="2180"/>
      <c r="E9" s="2180"/>
      <c r="F9" s="2166"/>
      <c r="G9" s="2165" t="s">
        <v>1035</v>
      </c>
      <c r="H9" s="2180"/>
      <c r="I9" s="2180"/>
      <c r="J9" s="2166"/>
      <c r="K9" s="2165" t="s">
        <v>1036</v>
      </c>
      <c r="L9" s="2180"/>
      <c r="M9" s="2180"/>
      <c r="N9" s="2166"/>
      <c r="O9" s="2165" t="s">
        <v>1037</v>
      </c>
      <c r="P9" s="2180" t="s">
        <v>1037</v>
      </c>
      <c r="Q9" s="2180"/>
      <c r="R9" s="2166"/>
    </row>
    <row r="10" spans="1:18" s="520" customFormat="1" ht="51" customHeight="1">
      <c r="A10" s="976" t="s">
        <v>356</v>
      </c>
      <c r="B10" s="977"/>
      <c r="C10" s="2181" t="s">
        <v>1038</v>
      </c>
      <c r="D10" s="2182"/>
      <c r="E10" s="2181" t="s">
        <v>1039</v>
      </c>
      <c r="F10" s="2182"/>
      <c r="G10" s="2181" t="s">
        <v>1040</v>
      </c>
      <c r="H10" s="2182"/>
      <c r="I10" s="2181" t="s">
        <v>1041</v>
      </c>
      <c r="J10" s="2182"/>
      <c r="K10" s="2181" t="s">
        <v>1042</v>
      </c>
      <c r="L10" s="2182"/>
      <c r="M10" s="2181" t="s">
        <v>1043</v>
      </c>
      <c r="N10" s="2182"/>
      <c r="O10" s="2181" t="s">
        <v>1044</v>
      </c>
      <c r="P10" s="2182"/>
      <c r="Q10" s="2181" t="s">
        <v>1045</v>
      </c>
      <c r="R10" s="2182"/>
    </row>
    <row r="11" spans="1:18" s="534" customFormat="1" ht="31.5" customHeight="1">
      <c r="A11" s="978" t="s">
        <v>364</v>
      </c>
      <c r="B11" s="979"/>
      <c r="C11" s="2176" t="s">
        <v>1046</v>
      </c>
      <c r="D11" s="2177"/>
      <c r="E11" s="2176" t="s">
        <v>1047</v>
      </c>
      <c r="F11" s="2177"/>
      <c r="G11" s="2176" t="s">
        <v>1048</v>
      </c>
      <c r="H11" s="2177"/>
      <c r="I11" s="2176" t="s">
        <v>1049</v>
      </c>
      <c r="J11" s="2177"/>
      <c r="K11" s="2176" t="s">
        <v>1050</v>
      </c>
      <c r="L11" s="2177"/>
      <c r="M11" s="2176" t="s">
        <v>1051</v>
      </c>
      <c r="N11" s="2177"/>
      <c r="O11" s="2178" t="s">
        <v>1052</v>
      </c>
      <c r="P11" s="2179"/>
      <c r="Q11" s="2178" t="s">
        <v>1053</v>
      </c>
      <c r="R11" s="2179"/>
    </row>
    <row r="12" spans="1:18" s="534" customFormat="1" ht="15.75">
      <c r="A12" s="978"/>
      <c r="B12" s="979"/>
      <c r="C12" s="525" t="s">
        <v>1062</v>
      </c>
      <c r="D12" s="526" t="s">
        <v>1063</v>
      </c>
      <c r="E12" s="525" t="s">
        <v>1062</v>
      </c>
      <c r="F12" s="526" t="s">
        <v>1063</v>
      </c>
      <c r="G12" s="525" t="s">
        <v>1062</v>
      </c>
      <c r="H12" s="526" t="s">
        <v>1063</v>
      </c>
      <c r="I12" s="525" t="s">
        <v>1062</v>
      </c>
      <c r="J12" s="526" t="s">
        <v>1063</v>
      </c>
      <c r="K12" s="525" t="s">
        <v>1062</v>
      </c>
      <c r="L12" s="526" t="s">
        <v>1063</v>
      </c>
      <c r="M12" s="525" t="s">
        <v>1062</v>
      </c>
      <c r="N12" s="526" t="s">
        <v>1063</v>
      </c>
      <c r="O12" s="525" t="s">
        <v>1062</v>
      </c>
      <c r="P12" s="526" t="s">
        <v>1063</v>
      </c>
      <c r="Q12" s="525" t="s">
        <v>1062</v>
      </c>
      <c r="R12" s="526" t="s">
        <v>1063</v>
      </c>
    </row>
    <row r="13" spans="1:18" s="534" customFormat="1" ht="15">
      <c r="A13" s="528"/>
      <c r="B13" s="529"/>
      <c r="C13" s="568" t="s">
        <v>465</v>
      </c>
      <c r="D13" s="569" t="s">
        <v>1064</v>
      </c>
      <c r="E13" s="568" t="s">
        <v>465</v>
      </c>
      <c r="F13" s="569" t="s">
        <v>1064</v>
      </c>
      <c r="G13" s="568" t="s">
        <v>465</v>
      </c>
      <c r="H13" s="569" t="s">
        <v>1064</v>
      </c>
      <c r="I13" s="568" t="s">
        <v>465</v>
      </c>
      <c r="J13" s="569" t="s">
        <v>1064</v>
      </c>
      <c r="K13" s="568" t="s">
        <v>465</v>
      </c>
      <c r="L13" s="569" t="s">
        <v>1064</v>
      </c>
      <c r="M13" s="568" t="s">
        <v>465</v>
      </c>
      <c r="N13" s="569" t="s">
        <v>1064</v>
      </c>
      <c r="O13" s="568" t="s">
        <v>465</v>
      </c>
      <c r="P13" s="569" t="s">
        <v>1064</v>
      </c>
      <c r="Q13" s="568" t="s">
        <v>465</v>
      </c>
      <c r="R13" s="569" t="s">
        <v>1064</v>
      </c>
    </row>
    <row r="14" spans="1:18" s="547" customFormat="1" ht="21" customHeight="1">
      <c r="A14" s="981">
        <v>2012</v>
      </c>
      <c r="B14" s="548"/>
      <c r="C14" s="982">
        <v>18.476896227204254</v>
      </c>
      <c r="D14" s="982">
        <v>9.3895116197560444</v>
      </c>
      <c r="E14" s="982">
        <v>15.389636402823747</v>
      </c>
      <c r="F14" s="982">
        <v>7.7376543111238689</v>
      </c>
      <c r="G14" s="982">
        <v>15.045031220303612</v>
      </c>
      <c r="H14" s="982">
        <v>6.2329378654993715</v>
      </c>
      <c r="I14" s="982">
        <v>40.04469800948354</v>
      </c>
      <c r="J14" s="982">
        <v>52.798528512989598</v>
      </c>
      <c r="K14" s="982">
        <v>-0.31626270084428071</v>
      </c>
      <c r="L14" s="982">
        <v>0.34784802010230981</v>
      </c>
      <c r="M14" s="982">
        <v>-2.745381450156859</v>
      </c>
      <c r="N14" s="982">
        <v>7.1209050207434066</v>
      </c>
      <c r="O14" s="982">
        <v>11.809892507694892</v>
      </c>
      <c r="P14" s="982">
        <v>23.07527557895413</v>
      </c>
      <c r="Q14" s="982">
        <v>78.740656119931458</v>
      </c>
      <c r="R14" s="982">
        <v>69.787805783792393</v>
      </c>
    </row>
    <row r="15" spans="1:18" s="547" customFormat="1" ht="15.95" customHeight="1">
      <c r="A15" s="981">
        <v>2013</v>
      </c>
      <c r="B15" s="548"/>
      <c r="C15" s="982">
        <v>17.280177757431101</v>
      </c>
      <c r="D15" s="982">
        <v>25.801272498853006</v>
      </c>
      <c r="E15" s="982">
        <v>14.806426854848793</v>
      </c>
      <c r="F15" s="982">
        <v>24.832794056964151</v>
      </c>
      <c r="G15" s="982">
        <v>12.142052766270686</v>
      </c>
      <c r="H15" s="982">
        <v>5.1874528820653039</v>
      </c>
      <c r="I15" s="982">
        <v>41.509205112303263</v>
      </c>
      <c r="J15" s="982">
        <v>73.430113945622026</v>
      </c>
      <c r="K15" s="982">
        <v>4.5510564107580649E-2</v>
      </c>
      <c r="L15" s="982">
        <v>0.82329987702564578</v>
      </c>
      <c r="M15" s="982">
        <v>0.42601950883255901</v>
      </c>
      <c r="N15" s="982">
        <v>5.1310515893713076</v>
      </c>
      <c r="O15" s="982">
        <v>13.169288461833817</v>
      </c>
      <c r="P15" s="982">
        <v>23.409396371582723</v>
      </c>
      <c r="Q15" s="982">
        <v>77.230259574746029</v>
      </c>
      <c r="R15" s="982">
        <v>67.190319033236875</v>
      </c>
    </row>
    <row r="16" spans="1:18" s="547" customFormat="1" ht="15.95" customHeight="1">
      <c r="A16" s="981">
        <v>2014</v>
      </c>
      <c r="B16" s="548"/>
      <c r="C16" s="982">
        <v>16.90911805053225</v>
      </c>
      <c r="D16" s="982">
        <v>23.957469906856282</v>
      </c>
      <c r="E16" s="982">
        <v>14.566289804373156</v>
      </c>
      <c r="F16" s="982">
        <v>22.933939511535762</v>
      </c>
      <c r="G16" s="982">
        <v>12.526106188652911</v>
      </c>
      <c r="H16" s="982">
        <v>4.6021220732897588</v>
      </c>
      <c r="I16" s="982">
        <v>39.172041508547181</v>
      </c>
      <c r="J16" s="982">
        <v>75.324314841506322</v>
      </c>
      <c r="K16" s="982">
        <v>0.45708580274439869</v>
      </c>
      <c r="L16" s="982">
        <v>0.47735312216613163</v>
      </c>
      <c r="M16" s="982">
        <v>4.6897803284536854</v>
      </c>
      <c r="N16" s="982">
        <v>3.2260962536527389</v>
      </c>
      <c r="O16" s="982">
        <v>13.330559547715964</v>
      </c>
      <c r="P16" s="982">
        <v>22.17619354053441</v>
      </c>
      <c r="Q16" s="982">
        <v>79.862339808354946</v>
      </c>
      <c r="R16" s="982">
        <v>65.572940396564348</v>
      </c>
    </row>
    <row r="17" spans="1:29" s="547" customFormat="1" ht="15.95" customHeight="1">
      <c r="A17" s="981">
        <v>2015</v>
      </c>
      <c r="B17" s="548"/>
      <c r="C17" s="982">
        <v>15.866674999204399</v>
      </c>
      <c r="D17" s="982">
        <v>20.653148923608512</v>
      </c>
      <c r="E17" s="982">
        <v>13.688763867893289</v>
      </c>
      <c r="F17" s="982">
        <v>20.124081212441915</v>
      </c>
      <c r="G17" s="982">
        <v>11.998646386462864</v>
      </c>
      <c r="H17" s="982">
        <v>4.6153306132940806</v>
      </c>
      <c r="I17" s="982">
        <v>39.571990435885354</v>
      </c>
      <c r="J17" s="982">
        <v>81.197252147161763</v>
      </c>
      <c r="K17" s="982">
        <v>0.18822912640583137</v>
      </c>
      <c r="L17" s="982">
        <v>-0.50760509587381952</v>
      </c>
      <c r="M17" s="982">
        <v>1.4393591464685849</v>
      </c>
      <c r="N17" s="982">
        <v>-3.3881915176292567</v>
      </c>
      <c r="O17" s="982">
        <v>9.9088814254713213</v>
      </c>
      <c r="P17" s="982">
        <v>20.794402618314141</v>
      </c>
      <c r="Q17" s="982">
        <v>77.996852868137296</v>
      </c>
      <c r="R17" s="982">
        <v>61.764121864178712</v>
      </c>
    </row>
    <row r="18" spans="1:29" s="547" customFormat="1" ht="15.95" customHeight="1">
      <c r="A18" s="981">
        <v>2016</v>
      </c>
      <c r="B18" s="548"/>
      <c r="C18" s="982">
        <v>17.235010613901544</v>
      </c>
      <c r="D18" s="982">
        <v>19.195597694432092</v>
      </c>
      <c r="E18" s="982">
        <v>15.200791663737846</v>
      </c>
      <c r="F18" s="982">
        <v>18.573701670315472</v>
      </c>
      <c r="G18" s="982">
        <v>11.421567325948594</v>
      </c>
      <c r="H18" s="982">
        <v>3.6854713826939078</v>
      </c>
      <c r="I18" s="982">
        <v>40.088893374435472</v>
      </c>
      <c r="J18" s="982">
        <v>81.42067251375633</v>
      </c>
      <c r="K18" s="982">
        <v>0.39021737603055284</v>
      </c>
      <c r="L18" s="982">
        <v>1.0753047579929509</v>
      </c>
      <c r="M18" s="982">
        <v>3.2030190190818222</v>
      </c>
      <c r="N18" s="982">
        <v>7.2424147601870752</v>
      </c>
      <c r="O18" s="982">
        <v>13.63983692123395</v>
      </c>
      <c r="P18" s="982">
        <v>17.702170846722652</v>
      </c>
      <c r="Q18" s="982">
        <v>78.655391286876878</v>
      </c>
      <c r="R18" s="982">
        <v>59.486552984480824</v>
      </c>
    </row>
    <row r="19" spans="1:29" s="547" customFormat="1" ht="15.95" customHeight="1">
      <c r="A19" s="981">
        <v>2017</v>
      </c>
      <c r="B19" s="548"/>
      <c r="C19" s="982">
        <v>18.597231289337422</v>
      </c>
      <c r="D19" s="982">
        <v>18.256519584134733</v>
      </c>
      <c r="E19" s="982">
        <v>15.489628314855583</v>
      </c>
      <c r="F19" s="982">
        <v>17.665646107729323</v>
      </c>
      <c r="G19" s="982">
        <v>10.001790659536855</v>
      </c>
      <c r="H19" s="982">
        <v>2.5504962755369753</v>
      </c>
      <c r="I19" s="982">
        <v>35.892064303069681</v>
      </c>
      <c r="J19" s="982">
        <v>86.467674417408233</v>
      </c>
      <c r="K19" s="982">
        <v>0.60140260754106067</v>
      </c>
      <c r="L19" s="982">
        <v>0.9041736033411083</v>
      </c>
      <c r="M19" s="982">
        <v>6.1433541797606832</v>
      </c>
      <c r="N19" s="982">
        <v>6.2411490755842713</v>
      </c>
      <c r="O19" s="982">
        <v>11.984584750580849</v>
      </c>
      <c r="P19" s="982">
        <v>22.386654156278023</v>
      </c>
      <c r="Q19" s="982">
        <v>89.757001255076247</v>
      </c>
      <c r="R19" s="982">
        <v>60.439351421679909</v>
      </c>
    </row>
    <row r="20" spans="1:29" s="520" customFormat="1" ht="16.5" customHeight="1">
      <c r="A20" s="981">
        <v>2018</v>
      </c>
      <c r="B20" s="991"/>
      <c r="C20" s="982">
        <v>17.820521748592487</v>
      </c>
      <c r="D20" s="982">
        <v>17.912539877450765</v>
      </c>
      <c r="E20" s="982">
        <v>14.894230734552643</v>
      </c>
      <c r="F20" s="982">
        <v>16.875409007939091</v>
      </c>
      <c r="G20" s="982">
        <v>9.4648173983528459</v>
      </c>
      <c r="H20" s="982">
        <v>1.3227958000890094</v>
      </c>
      <c r="I20" s="982">
        <v>39.393036203526087</v>
      </c>
      <c r="J20" s="982">
        <v>79.569502273446403</v>
      </c>
      <c r="K20" s="982">
        <v>0.58109528168399305</v>
      </c>
      <c r="L20" s="982">
        <v>0.93238599218401996</v>
      </c>
      <c r="M20" s="982">
        <v>6.6578710751986501</v>
      </c>
      <c r="N20" s="982">
        <v>6.8950305444323128</v>
      </c>
      <c r="O20" s="982">
        <v>14.056915885673401</v>
      </c>
      <c r="P20" s="982">
        <v>12.639113874506464</v>
      </c>
      <c r="Q20" s="982">
        <v>94.753776689689857</v>
      </c>
      <c r="R20" s="982">
        <v>75.077777735309525</v>
      </c>
      <c r="S20" s="988"/>
      <c r="T20" s="989"/>
      <c r="U20" s="989"/>
      <c r="V20" s="989"/>
      <c r="W20" s="990"/>
      <c r="X20" s="990"/>
      <c r="Y20" s="990"/>
      <c r="Z20" s="990"/>
      <c r="AA20" s="990"/>
    </row>
    <row r="21" spans="1:29" s="520" customFormat="1" ht="16.5" customHeight="1">
      <c r="A21" s="981">
        <v>2019</v>
      </c>
      <c r="B21" s="991"/>
      <c r="C21" s="982">
        <v>18.3</v>
      </c>
      <c r="D21" s="982">
        <v>18.2</v>
      </c>
      <c r="E21" s="982">
        <v>15.7</v>
      </c>
      <c r="F21" s="982">
        <v>17.100000000000001</v>
      </c>
      <c r="G21" s="982">
        <v>10.4</v>
      </c>
      <c r="H21" s="982">
        <v>1.1000000000000001</v>
      </c>
      <c r="I21" s="982">
        <v>36.700000000000003</v>
      </c>
      <c r="J21" s="982">
        <v>93.8</v>
      </c>
      <c r="K21" s="982">
        <v>0.4</v>
      </c>
      <c r="L21" s="982">
        <v>0.7</v>
      </c>
      <c r="M21" s="982">
        <v>4.7</v>
      </c>
      <c r="N21" s="982">
        <v>6.4</v>
      </c>
      <c r="O21" s="982">
        <v>17.5</v>
      </c>
      <c r="P21" s="982">
        <v>17.899999999999999</v>
      </c>
      <c r="Q21" s="982">
        <v>92.5</v>
      </c>
      <c r="R21" s="982">
        <v>69.900000000000006</v>
      </c>
      <c r="S21" s="988"/>
      <c r="T21" s="989"/>
      <c r="U21" s="989"/>
      <c r="V21" s="989"/>
      <c r="W21" s="990"/>
      <c r="X21" s="990"/>
      <c r="Y21" s="990"/>
      <c r="Z21" s="990"/>
      <c r="AA21" s="990"/>
    </row>
    <row r="22" spans="1:29" s="520" customFormat="1" ht="16.5" customHeight="1">
      <c r="A22" s="986">
        <v>2020</v>
      </c>
      <c r="B22" s="987"/>
      <c r="C22" s="996">
        <v>20.3</v>
      </c>
      <c r="D22" s="996">
        <v>16.399999999999999</v>
      </c>
      <c r="E22" s="996">
        <v>17.899999999999999</v>
      </c>
      <c r="F22" s="996">
        <v>15</v>
      </c>
      <c r="G22" s="996">
        <v>6.5</v>
      </c>
      <c r="H22" s="996">
        <v>1.6</v>
      </c>
      <c r="I22" s="996">
        <v>42.9</v>
      </c>
      <c r="J22" s="996">
        <v>87.6</v>
      </c>
      <c r="K22" s="996">
        <v>0.2</v>
      </c>
      <c r="L22" s="996">
        <v>0.3</v>
      </c>
      <c r="M22" s="996">
        <v>2.1</v>
      </c>
      <c r="N22" s="996">
        <v>3.1</v>
      </c>
      <c r="O22" s="996">
        <v>17.8</v>
      </c>
      <c r="P22" s="996">
        <v>14.6</v>
      </c>
      <c r="Q22" s="996">
        <v>79.7</v>
      </c>
      <c r="R22" s="996">
        <v>63.2</v>
      </c>
      <c r="S22" s="988"/>
      <c r="T22" s="989"/>
      <c r="U22" s="989"/>
      <c r="V22" s="989"/>
      <c r="W22" s="990"/>
      <c r="X22" s="990"/>
      <c r="Y22" s="990"/>
      <c r="Z22" s="990"/>
      <c r="AA22" s="990"/>
    </row>
    <row r="23" spans="1:29" s="520" customFormat="1" ht="21" customHeight="1">
      <c r="A23" s="981">
        <v>2018</v>
      </c>
      <c r="B23" s="991" t="s">
        <v>214</v>
      </c>
      <c r="C23" s="982">
        <v>17.971627163961028</v>
      </c>
      <c r="D23" s="982">
        <v>18.483498220695154</v>
      </c>
      <c r="E23" s="982">
        <v>14.837181678678851</v>
      </c>
      <c r="F23" s="982">
        <v>17.406608127310772</v>
      </c>
      <c r="G23" s="982">
        <v>10.007905340811844</v>
      </c>
      <c r="H23" s="982">
        <v>1.3532723934552615</v>
      </c>
      <c r="I23" s="982">
        <v>41.316704871654068</v>
      </c>
      <c r="J23" s="982">
        <v>75.682955253223994</v>
      </c>
      <c r="K23" s="982">
        <v>0.17781593372857346</v>
      </c>
      <c r="L23" s="982">
        <v>0.30251739579741416</v>
      </c>
      <c r="M23" s="982">
        <v>1.523855665669053</v>
      </c>
      <c r="N23" s="982">
        <v>2.0214162630078456</v>
      </c>
      <c r="O23" s="982">
        <v>14.500636276481821</v>
      </c>
      <c r="P23" s="982">
        <v>20.976880453583117</v>
      </c>
      <c r="Q23" s="982">
        <v>94.388438536531424</v>
      </c>
      <c r="R23" s="982">
        <v>67.911854518818885</v>
      </c>
      <c r="S23" s="989"/>
      <c r="T23" s="989"/>
      <c r="U23" s="989"/>
      <c r="V23" s="990"/>
      <c r="W23" s="990"/>
      <c r="X23" s="990"/>
      <c r="Y23" s="990"/>
      <c r="Z23" s="990"/>
      <c r="AA23" s="990"/>
    </row>
    <row r="24" spans="1:29" s="520" customFormat="1" ht="16.5" customHeight="1">
      <c r="A24" s="981"/>
      <c r="B24" s="991" t="s">
        <v>215</v>
      </c>
      <c r="C24" s="982">
        <v>18.143709301203938</v>
      </c>
      <c r="D24" s="982">
        <v>20.194338847071116</v>
      </c>
      <c r="E24" s="982">
        <v>15.100488309681825</v>
      </c>
      <c r="F24" s="982">
        <v>18.995265826066856</v>
      </c>
      <c r="G24" s="982">
        <v>10.387740476814947</v>
      </c>
      <c r="H24" s="982">
        <v>1.8405860672331738</v>
      </c>
      <c r="I24" s="982">
        <v>43.507306177482661</v>
      </c>
      <c r="J24" s="982">
        <v>85.251949538820412</v>
      </c>
      <c r="K24" s="982">
        <v>0.27880193897022953</v>
      </c>
      <c r="L24" s="982">
        <v>0.59156023853838924</v>
      </c>
      <c r="M24" s="982">
        <v>2.4513260007566826</v>
      </c>
      <c r="N24" s="982">
        <v>3.9293985128096365</v>
      </c>
      <c r="O24" s="982">
        <v>14.495946165476187</v>
      </c>
      <c r="P24" s="982">
        <v>13.360576035982547</v>
      </c>
      <c r="Q24" s="982">
        <v>92.090069593184126</v>
      </c>
      <c r="R24" s="982">
        <v>80.43297668754505</v>
      </c>
      <c r="S24" s="988"/>
      <c r="T24" s="989"/>
      <c r="U24" s="989"/>
      <c r="V24" s="989"/>
      <c r="W24" s="990"/>
      <c r="X24" s="990"/>
      <c r="Y24" s="990"/>
      <c r="Z24" s="990"/>
      <c r="AA24" s="990"/>
    </row>
    <row r="25" spans="1:29" s="520" customFormat="1" ht="16.5" customHeight="1">
      <c r="A25" s="981"/>
      <c r="B25" s="991" t="s">
        <v>216</v>
      </c>
      <c r="C25" s="982">
        <v>18.238887848634061</v>
      </c>
      <c r="D25" s="982">
        <v>20.017414944063997</v>
      </c>
      <c r="E25" s="982">
        <v>15.293773293359239</v>
      </c>
      <c r="F25" s="982">
        <v>18.860057170809359</v>
      </c>
      <c r="G25" s="982">
        <v>8.8680200302850878</v>
      </c>
      <c r="H25" s="982">
        <v>1.6915250592088031</v>
      </c>
      <c r="I25" s="982">
        <v>44.350991991494148</v>
      </c>
      <c r="J25" s="982">
        <v>92.511360636178992</v>
      </c>
      <c r="K25" s="982">
        <v>0.40419462503841913</v>
      </c>
      <c r="L25" s="982">
        <v>0.84444730038413884</v>
      </c>
      <c r="M25" s="982">
        <v>3.5231391108483736</v>
      </c>
      <c r="N25" s="982">
        <v>5.5796725229515278</v>
      </c>
      <c r="O25" s="982">
        <v>13.888152979720383</v>
      </c>
      <c r="P25" s="982">
        <v>14.860718199950115</v>
      </c>
      <c r="Q25" s="982">
        <v>97.932092158049642</v>
      </c>
      <c r="R25" s="982">
        <v>80.46922784238707</v>
      </c>
      <c r="S25" s="988"/>
      <c r="T25" s="989"/>
      <c r="U25" s="989"/>
      <c r="V25" s="989"/>
      <c r="W25" s="989"/>
      <c r="X25" s="989"/>
      <c r="Y25" s="989"/>
      <c r="Z25" s="989"/>
      <c r="AA25" s="989"/>
      <c r="AB25" s="547"/>
      <c r="AC25" s="547"/>
    </row>
    <row r="26" spans="1:29" s="520" customFormat="1" ht="16.149999999999999" customHeight="1">
      <c r="A26" s="981"/>
      <c r="B26" s="991" t="s">
        <v>217</v>
      </c>
      <c r="C26" s="982">
        <v>17.820521748592487</v>
      </c>
      <c r="D26" s="982">
        <v>17.912539877450765</v>
      </c>
      <c r="E26" s="982">
        <v>14.894230734552643</v>
      </c>
      <c r="F26" s="982">
        <v>16.875409007939091</v>
      </c>
      <c r="G26" s="982">
        <v>9.4648173983528459</v>
      </c>
      <c r="H26" s="982">
        <v>1.3227958000890094</v>
      </c>
      <c r="I26" s="982">
        <v>39.393036203526087</v>
      </c>
      <c r="J26" s="982">
        <v>79.569502273446403</v>
      </c>
      <c r="K26" s="982">
        <v>0.58109528168399305</v>
      </c>
      <c r="L26" s="982">
        <v>0.93238599218401996</v>
      </c>
      <c r="M26" s="982">
        <v>6.6578710751986501</v>
      </c>
      <c r="N26" s="982">
        <v>6.8950305444323128</v>
      </c>
      <c r="O26" s="982">
        <v>14.056915885673401</v>
      </c>
      <c r="P26" s="982">
        <v>12.639113874506464</v>
      </c>
      <c r="Q26" s="982">
        <v>94.753776689689857</v>
      </c>
      <c r="R26" s="982">
        <v>75.077777735309525</v>
      </c>
      <c r="S26" s="988"/>
      <c r="T26" s="989"/>
      <c r="U26" s="989"/>
      <c r="V26" s="989"/>
      <c r="W26" s="990"/>
      <c r="X26" s="990"/>
      <c r="Y26" s="990"/>
      <c r="Z26" s="990"/>
      <c r="AA26" s="990"/>
    </row>
    <row r="27" spans="1:29" s="990" customFormat="1" ht="21.2" customHeight="1">
      <c r="A27" s="992">
        <v>2019</v>
      </c>
      <c r="B27" s="993" t="s">
        <v>214</v>
      </c>
      <c r="C27" s="982">
        <v>16.96530928675697</v>
      </c>
      <c r="D27" s="982">
        <v>18.5</v>
      </c>
      <c r="E27" s="982">
        <v>14.080328690163931</v>
      </c>
      <c r="F27" s="982">
        <v>17.399999999999999</v>
      </c>
      <c r="G27" s="982">
        <v>9.923399589009481</v>
      </c>
      <c r="H27" s="982">
        <v>1.155727060415862</v>
      </c>
      <c r="I27" s="982">
        <v>37.823884361519589</v>
      </c>
      <c r="J27" s="982">
        <v>90.4</v>
      </c>
      <c r="K27" s="982">
        <v>0.14977723960874034</v>
      </c>
      <c r="L27" s="982">
        <v>0.2</v>
      </c>
      <c r="M27" s="982">
        <v>1.8506991799498915</v>
      </c>
      <c r="N27" s="982">
        <v>1.2</v>
      </c>
      <c r="O27" s="982">
        <v>16.473839775166205</v>
      </c>
      <c r="P27" s="982">
        <v>14.5</v>
      </c>
      <c r="Q27" s="982">
        <v>100.6810267902821</v>
      </c>
      <c r="R27" s="982">
        <v>66.7</v>
      </c>
      <c r="S27" s="989"/>
      <c r="T27" s="989"/>
      <c r="U27" s="989"/>
      <c r="V27" s="989"/>
      <c r="W27" s="989"/>
      <c r="X27" s="989"/>
      <c r="Y27" s="989"/>
      <c r="Z27" s="989"/>
    </row>
    <row r="28" spans="1:29" s="990" customFormat="1" ht="16.5" customHeight="1">
      <c r="A28" s="992"/>
      <c r="B28" s="993" t="s">
        <v>215</v>
      </c>
      <c r="C28" s="982">
        <v>17.296391875571132</v>
      </c>
      <c r="D28" s="982">
        <v>18.7</v>
      </c>
      <c r="E28" s="982">
        <v>14.530389585078558</v>
      </c>
      <c r="F28" s="982">
        <v>17.600000000000001</v>
      </c>
      <c r="G28" s="982">
        <v>9.5474528551502544</v>
      </c>
      <c r="H28" s="982">
        <v>1.0717622709610792</v>
      </c>
      <c r="I28" s="982">
        <v>38.023645680986526</v>
      </c>
      <c r="J28" s="982">
        <v>91.7</v>
      </c>
      <c r="K28" s="982">
        <v>0.33129473086215494</v>
      </c>
      <c r="L28" s="982">
        <v>0.35769495587821343</v>
      </c>
      <c r="M28" s="982">
        <v>3.9293150153259813</v>
      </c>
      <c r="N28" s="982">
        <v>3</v>
      </c>
      <c r="O28" s="982">
        <v>17.697574685838418</v>
      </c>
      <c r="P28" s="982">
        <v>17.399999999999999</v>
      </c>
      <c r="Q28" s="982">
        <v>95.902161025843199</v>
      </c>
      <c r="R28" s="982">
        <v>68.7</v>
      </c>
    </row>
    <row r="29" spans="1:29" s="990" customFormat="1" ht="16.5" customHeight="1">
      <c r="A29" s="992"/>
      <c r="B29" s="1009" t="s">
        <v>216</v>
      </c>
      <c r="C29" s="982">
        <v>18.530626897325003</v>
      </c>
      <c r="D29" s="982">
        <v>18.5</v>
      </c>
      <c r="E29" s="982">
        <v>15.808097572580879</v>
      </c>
      <c r="F29" s="982">
        <v>17.399999999999999</v>
      </c>
      <c r="G29" s="982">
        <v>9.6630990412755171</v>
      </c>
      <c r="H29" s="982">
        <v>1.2320223226195577</v>
      </c>
      <c r="I29" s="982">
        <v>36.799999999999997</v>
      </c>
      <c r="J29" s="982">
        <v>84.6</v>
      </c>
      <c r="K29" s="982">
        <v>0.48591492517740698</v>
      </c>
      <c r="L29" s="982">
        <v>0.69218237695241214</v>
      </c>
      <c r="M29" s="982">
        <v>5.4210352163032418</v>
      </c>
      <c r="N29" s="982">
        <v>5.7</v>
      </c>
      <c r="O29" s="982">
        <v>16.509431083642554</v>
      </c>
      <c r="P29" s="982">
        <v>17.399999999999999</v>
      </c>
      <c r="Q29" s="982">
        <v>95.1</v>
      </c>
      <c r="R29" s="982">
        <v>71.599999999999994</v>
      </c>
    </row>
    <row r="30" spans="1:29" s="990" customFormat="1" ht="16.5" customHeight="1">
      <c r="A30" s="992"/>
      <c r="B30" s="1009" t="s">
        <v>217</v>
      </c>
      <c r="C30" s="982">
        <v>18.3</v>
      </c>
      <c r="D30" s="982">
        <v>18.2</v>
      </c>
      <c r="E30" s="982">
        <v>15.7</v>
      </c>
      <c r="F30" s="982">
        <v>17.100000000000001</v>
      </c>
      <c r="G30" s="982">
        <v>10.4</v>
      </c>
      <c r="H30" s="982">
        <v>1.1000000000000001</v>
      </c>
      <c r="I30" s="982">
        <v>36.700000000000003</v>
      </c>
      <c r="J30" s="982">
        <v>93.8</v>
      </c>
      <c r="K30" s="982">
        <v>0.4</v>
      </c>
      <c r="L30" s="982">
        <v>0.7</v>
      </c>
      <c r="M30" s="982">
        <v>4.7</v>
      </c>
      <c r="N30" s="982">
        <v>6.4</v>
      </c>
      <c r="O30" s="982">
        <v>17.5</v>
      </c>
      <c r="P30" s="982">
        <v>17.899999999999999</v>
      </c>
      <c r="Q30" s="982">
        <v>92.5</v>
      </c>
      <c r="R30" s="982">
        <v>69.900000000000006</v>
      </c>
    </row>
    <row r="31" spans="1:29" s="990" customFormat="1" ht="21.2" customHeight="1">
      <c r="A31" s="992">
        <v>2020</v>
      </c>
      <c r="B31" s="993" t="s">
        <v>214</v>
      </c>
      <c r="C31" s="982">
        <v>18.5</v>
      </c>
      <c r="D31" s="982">
        <v>17.899999999999999</v>
      </c>
      <c r="E31" s="982">
        <v>15.9</v>
      </c>
      <c r="F31" s="982">
        <v>16.7</v>
      </c>
      <c r="G31" s="982">
        <v>8.5</v>
      </c>
      <c r="H31" s="982">
        <v>1.4</v>
      </c>
      <c r="I31" s="982">
        <v>40.799999999999997</v>
      </c>
      <c r="J31" s="982">
        <v>75.099999999999994</v>
      </c>
      <c r="K31" s="982">
        <v>0.1</v>
      </c>
      <c r="L31" s="982">
        <v>-0.2</v>
      </c>
      <c r="M31" s="982">
        <v>1.1000000000000001</v>
      </c>
      <c r="N31" s="982">
        <v>-1.9</v>
      </c>
      <c r="O31" s="982">
        <v>18.5</v>
      </c>
      <c r="P31" s="982">
        <v>18.600000000000001</v>
      </c>
      <c r="Q31" s="982">
        <v>82.7</v>
      </c>
      <c r="R31" s="982">
        <v>68.900000000000006</v>
      </c>
      <c r="S31" s="989"/>
      <c r="T31" s="989"/>
      <c r="U31" s="989"/>
      <c r="V31" s="989"/>
      <c r="W31" s="989"/>
      <c r="X31" s="989"/>
      <c r="Y31" s="989"/>
      <c r="Z31" s="989"/>
    </row>
    <row r="32" spans="1:29" s="990" customFormat="1" ht="16.5" customHeight="1">
      <c r="A32" s="992"/>
      <c r="B32" s="993" t="s">
        <v>215</v>
      </c>
      <c r="C32" s="982">
        <v>20.6</v>
      </c>
      <c r="D32" s="982">
        <v>17.600000000000001</v>
      </c>
      <c r="E32" s="982">
        <v>17.8</v>
      </c>
      <c r="F32" s="982">
        <v>16.2</v>
      </c>
      <c r="G32" s="982">
        <v>7.5</v>
      </c>
      <c r="H32" s="982">
        <v>1.4</v>
      </c>
      <c r="I32" s="982">
        <v>40.700000000000003</v>
      </c>
      <c r="J32" s="982">
        <v>78.599999999999994</v>
      </c>
      <c r="K32" s="982">
        <v>0.2</v>
      </c>
      <c r="L32" s="982">
        <v>0</v>
      </c>
      <c r="M32" s="982">
        <v>2.1</v>
      </c>
      <c r="N32" s="982">
        <v>-0.5</v>
      </c>
      <c r="O32" s="982">
        <v>17.3</v>
      </c>
      <c r="P32" s="982">
        <v>16.5</v>
      </c>
      <c r="Q32" s="982">
        <v>79.099999999999994</v>
      </c>
      <c r="R32" s="982">
        <v>65.599999999999994</v>
      </c>
    </row>
    <row r="33" spans="1:26" s="990" customFormat="1" ht="16.5" customHeight="1">
      <c r="A33" s="992"/>
      <c r="B33" s="993" t="s">
        <v>216</v>
      </c>
      <c r="C33" s="982">
        <v>20.8</v>
      </c>
      <c r="D33" s="982">
        <v>17</v>
      </c>
      <c r="E33" s="982">
        <v>18.2</v>
      </c>
      <c r="F33" s="982">
        <v>15.5</v>
      </c>
      <c r="G33" s="982">
        <v>7.1</v>
      </c>
      <c r="H33" s="982">
        <v>1.7</v>
      </c>
      <c r="I33" s="982">
        <v>44.4</v>
      </c>
      <c r="J33" s="982">
        <v>72.599999999999994</v>
      </c>
      <c r="K33" s="982">
        <v>0.2</v>
      </c>
      <c r="L33" s="982">
        <v>0.2</v>
      </c>
      <c r="M33" s="982">
        <v>2.6</v>
      </c>
      <c r="N33" s="982">
        <v>2.4</v>
      </c>
      <c r="O33" s="982">
        <v>16.399999999999999</v>
      </c>
      <c r="P33" s="982">
        <v>14.7</v>
      </c>
      <c r="Q33" s="982">
        <v>80.599999999999994</v>
      </c>
      <c r="R33" s="982">
        <v>65.099999999999994</v>
      </c>
    </row>
    <row r="34" spans="1:26" s="990" customFormat="1" ht="16.5" customHeight="1">
      <c r="A34" s="992"/>
      <c r="B34" s="993" t="s">
        <v>217</v>
      </c>
      <c r="C34" s="982">
        <v>20.3</v>
      </c>
      <c r="D34" s="982">
        <v>16.399999999999999</v>
      </c>
      <c r="E34" s="982">
        <v>17.899999999999999</v>
      </c>
      <c r="F34" s="982">
        <v>15</v>
      </c>
      <c r="G34" s="982">
        <v>6.5</v>
      </c>
      <c r="H34" s="982">
        <v>1.6</v>
      </c>
      <c r="I34" s="982">
        <v>42.9</v>
      </c>
      <c r="J34" s="982">
        <v>87.6</v>
      </c>
      <c r="K34" s="982">
        <v>0.2</v>
      </c>
      <c r="L34" s="982">
        <v>0.3</v>
      </c>
      <c r="M34" s="982">
        <v>2.1</v>
      </c>
      <c r="N34" s="982">
        <v>3.1</v>
      </c>
      <c r="O34" s="982">
        <v>17.8</v>
      </c>
      <c r="P34" s="982">
        <v>14.6</v>
      </c>
      <c r="Q34" s="982">
        <v>79.7</v>
      </c>
      <c r="R34" s="982">
        <v>63.2</v>
      </c>
    </row>
    <row r="35" spans="1:26" s="990" customFormat="1" ht="21.2" customHeight="1">
      <c r="A35" s="992">
        <v>2021</v>
      </c>
      <c r="B35" s="993" t="s">
        <v>214</v>
      </c>
      <c r="C35" s="982">
        <v>20</v>
      </c>
      <c r="D35" s="982">
        <v>16.2</v>
      </c>
      <c r="E35" s="982">
        <v>17.899999999999999</v>
      </c>
      <c r="F35" s="982">
        <v>14.9</v>
      </c>
      <c r="G35" s="982">
        <v>6</v>
      </c>
      <c r="H35" s="982">
        <v>1.8</v>
      </c>
      <c r="I35" s="982">
        <v>48.8</v>
      </c>
      <c r="J35" s="982">
        <v>78.599999999999994</v>
      </c>
      <c r="K35" s="982">
        <v>0.2</v>
      </c>
      <c r="L35" s="982">
        <v>0.3</v>
      </c>
      <c r="M35" s="982">
        <v>2.2000000000000002</v>
      </c>
      <c r="N35" s="982">
        <v>2.7</v>
      </c>
      <c r="O35" s="982">
        <v>16.2</v>
      </c>
      <c r="P35" s="982">
        <v>19.3</v>
      </c>
      <c r="Q35" s="982">
        <v>79</v>
      </c>
      <c r="R35" s="982">
        <v>66.3</v>
      </c>
      <c r="S35" s="989"/>
      <c r="T35" s="989"/>
      <c r="U35" s="989"/>
      <c r="V35" s="989"/>
      <c r="W35" s="989"/>
      <c r="X35" s="989"/>
      <c r="Y35" s="989"/>
      <c r="Z35" s="989"/>
    </row>
    <row r="36" spans="1:26" s="990" customFormat="1" ht="16.5" customHeight="1">
      <c r="A36" s="992"/>
      <c r="B36" s="993" t="s">
        <v>1582</v>
      </c>
      <c r="C36" s="982">
        <v>21.6</v>
      </c>
      <c r="D36" s="982">
        <v>16.399999999999999</v>
      </c>
      <c r="E36" s="982">
        <v>19.600000000000001</v>
      </c>
      <c r="F36" s="982">
        <v>15.2</v>
      </c>
      <c r="G36" s="982">
        <v>5.5</v>
      </c>
      <c r="H36" s="982">
        <v>1.8</v>
      </c>
      <c r="I36" s="982">
        <v>52.4</v>
      </c>
      <c r="J36" s="982">
        <v>78.599999999999994</v>
      </c>
      <c r="K36" s="982">
        <v>0.3</v>
      </c>
      <c r="L36" s="982">
        <v>0.4</v>
      </c>
      <c r="M36" s="982">
        <v>3.9</v>
      </c>
      <c r="N36" s="982">
        <v>4.7</v>
      </c>
      <c r="O36" s="982">
        <v>19.399999999999999</v>
      </c>
      <c r="P36" s="982">
        <v>18.8</v>
      </c>
      <c r="Q36" s="982">
        <v>76.2</v>
      </c>
      <c r="R36" s="982">
        <v>64</v>
      </c>
    </row>
    <row r="37" spans="1:26" ht="21.2" customHeight="1">
      <c r="A37" s="492" t="s">
        <v>1054</v>
      </c>
      <c r="B37" s="492"/>
      <c r="C37" s="492"/>
      <c r="D37" s="492"/>
      <c r="E37" s="492"/>
      <c r="F37" s="492"/>
      <c r="G37" s="492"/>
      <c r="H37" s="492"/>
      <c r="I37" s="492"/>
      <c r="J37" s="492"/>
      <c r="K37" s="492"/>
      <c r="L37" s="492"/>
      <c r="M37" s="492"/>
      <c r="N37" s="492"/>
      <c r="O37" s="492"/>
      <c r="P37" s="492"/>
      <c r="Q37" s="995"/>
      <c r="R37" s="1007" t="s">
        <v>1055</v>
      </c>
    </row>
    <row r="38" spans="1:26" ht="13.7" customHeight="1">
      <c r="A38" s="474" t="s">
        <v>1056</v>
      </c>
      <c r="C38" s="1005"/>
      <c r="D38" s="1005"/>
      <c r="E38" s="1005"/>
      <c r="F38" s="1005"/>
      <c r="G38" s="1005"/>
      <c r="H38" s="1005"/>
      <c r="I38" s="1005"/>
      <c r="J38" s="1005"/>
      <c r="K38" s="1005"/>
      <c r="L38" s="1005"/>
      <c r="M38" s="1005"/>
      <c r="N38" s="1005"/>
      <c r="O38" s="1005"/>
      <c r="P38" s="1005"/>
      <c r="Q38" s="1005"/>
      <c r="R38" s="1004" t="s">
        <v>1057</v>
      </c>
    </row>
    <row r="39" spans="1:26" ht="13.7" customHeight="1"/>
    <row r="40" spans="1:26" ht="13.7" customHeight="1"/>
    <row r="41" spans="1:26" ht="13.7" customHeight="1"/>
    <row r="42" spans="1:26" ht="13.7" customHeight="1"/>
    <row r="43" spans="1:26" ht="14.25">
      <c r="A43" s="1382" t="s">
        <v>1068</v>
      </c>
      <c r="B43" s="473"/>
      <c r="C43" s="473"/>
      <c r="D43" s="473"/>
      <c r="E43" s="473"/>
      <c r="F43" s="473"/>
      <c r="G43" s="473"/>
      <c r="H43" s="473"/>
      <c r="I43" s="473"/>
      <c r="J43" s="473"/>
      <c r="K43" s="473"/>
      <c r="L43" s="473"/>
      <c r="M43" s="473"/>
      <c r="N43" s="473"/>
      <c r="O43" s="473"/>
      <c r="P43" s="473"/>
      <c r="Q43" s="473"/>
      <c r="R43" s="473"/>
    </row>
    <row r="44" spans="1:26" ht="14.25">
      <c r="A44" s="994"/>
      <c r="B44" s="473"/>
      <c r="C44" s="473"/>
      <c r="D44" s="473"/>
      <c r="E44" s="473"/>
      <c r="F44" s="473"/>
      <c r="G44" s="473"/>
      <c r="H44" s="473"/>
      <c r="I44" s="473"/>
      <c r="J44" s="473"/>
      <c r="K44" s="473"/>
      <c r="L44" s="473"/>
      <c r="M44" s="473"/>
      <c r="N44" s="473"/>
      <c r="O44" s="473"/>
      <c r="P44" s="473"/>
      <c r="Q44" s="473"/>
      <c r="R44" s="473"/>
    </row>
  </sheetData>
  <mergeCells count="27">
    <mergeCell ref="A4:R4"/>
    <mergeCell ref="A5:R5"/>
    <mergeCell ref="A7:B7"/>
    <mergeCell ref="C8:F8"/>
    <mergeCell ref="G8:J8"/>
    <mergeCell ref="K8:N8"/>
    <mergeCell ref="O8:R8"/>
    <mergeCell ref="C9:F9"/>
    <mergeCell ref="G9:J9"/>
    <mergeCell ref="K9:N9"/>
    <mergeCell ref="O9:R9"/>
    <mergeCell ref="C10:D10"/>
    <mergeCell ref="E10:F10"/>
    <mergeCell ref="G10:H10"/>
    <mergeCell ref="I10:J10"/>
    <mergeCell ref="K10:L10"/>
    <mergeCell ref="M10:N10"/>
    <mergeCell ref="O10:P10"/>
    <mergeCell ref="Q10:R10"/>
    <mergeCell ref="M11:N11"/>
    <mergeCell ref="O11:P11"/>
    <mergeCell ref="Q11:R11"/>
    <mergeCell ref="C11:D11"/>
    <mergeCell ref="E11:F11"/>
    <mergeCell ref="G11:H11"/>
    <mergeCell ref="I11:J11"/>
    <mergeCell ref="K11:L11"/>
  </mergeCells>
  <printOptions horizontalCentered="1"/>
  <pageMargins left="0.4" right="0.4" top="0.75" bottom="0.75" header="0.3" footer="0.3"/>
  <pageSetup paperSize="9" orientation="landscape"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6"/>
  <dimension ref="A1:Q44"/>
  <sheetViews>
    <sheetView topLeftCell="A4" zoomScale="78" zoomScaleNormal="78" workbookViewId="0">
      <pane ySplit="7" topLeftCell="A39" activePane="bottomLeft" state="frozen"/>
      <selection activeCell="B4" sqref="B4"/>
      <selection pane="bottomLeft" activeCell="B4" sqref="B4"/>
    </sheetView>
  </sheetViews>
  <sheetFormatPr defaultColWidth="9.140625" defaultRowHeight="15"/>
  <cols>
    <col min="1" max="2" width="9.7109375" style="817" customWidth="1"/>
    <col min="3" max="4" width="16" style="817" customWidth="1"/>
    <col min="5" max="15" width="14.7109375" style="817" customWidth="1"/>
    <col min="16" max="16384" width="9.140625" style="817"/>
  </cols>
  <sheetData>
    <row r="1" spans="1:17" s="1357" customFormat="1" ht="18" customHeight="1">
      <c r="A1" s="1355" t="s">
        <v>1069</v>
      </c>
      <c r="B1" s="1356"/>
      <c r="C1" s="1356"/>
      <c r="D1" s="1356"/>
      <c r="E1" s="1356"/>
      <c r="F1" s="1356"/>
      <c r="G1" s="1356"/>
      <c r="H1" s="1356"/>
      <c r="I1" s="1356"/>
      <c r="J1" s="1356"/>
      <c r="K1" s="1356"/>
      <c r="L1" s="1356"/>
      <c r="M1" s="1356"/>
      <c r="N1" s="1356"/>
      <c r="O1" s="1356"/>
    </row>
    <row r="2" spans="1:17" s="1357" customFormat="1" ht="18" customHeight="1">
      <c r="A2" s="1358" t="s">
        <v>70</v>
      </c>
      <c r="B2" s="1358"/>
      <c r="C2" s="1358"/>
      <c r="D2" s="1358"/>
      <c r="E2" s="1358"/>
      <c r="F2" s="1358"/>
      <c r="G2" s="1358"/>
      <c r="H2" s="1358"/>
      <c r="I2" s="1358"/>
      <c r="J2" s="1358"/>
      <c r="K2" s="1358"/>
      <c r="L2" s="1358"/>
      <c r="M2" s="1358"/>
      <c r="N2" s="1358"/>
      <c r="O2" s="1358"/>
    </row>
    <row r="3" spans="1:17" s="1357" customFormat="1" ht="18" customHeight="1">
      <c r="A3" s="1358" t="s">
        <v>69</v>
      </c>
      <c r="B3" s="1358"/>
      <c r="C3" s="1358"/>
      <c r="D3" s="1358"/>
      <c r="E3" s="1358"/>
      <c r="F3" s="1358"/>
      <c r="G3" s="1358"/>
      <c r="H3" s="1358"/>
      <c r="I3" s="1358"/>
      <c r="J3" s="1358"/>
      <c r="K3" s="1358"/>
      <c r="L3" s="1358"/>
      <c r="M3" s="1358"/>
      <c r="N3" s="1358"/>
      <c r="O3" s="1358"/>
    </row>
    <row r="4" spans="1:17">
      <c r="A4" s="817" t="s">
        <v>1070</v>
      </c>
      <c r="O4" s="817" t="s">
        <v>1071</v>
      </c>
    </row>
    <row r="5" spans="1:17" s="824" customFormat="1" ht="18.600000000000001" customHeight="1">
      <c r="A5" s="2188" t="s">
        <v>1072</v>
      </c>
      <c r="B5" s="2189"/>
      <c r="C5" s="818" t="s">
        <v>1073</v>
      </c>
      <c r="D5" s="819"/>
      <c r="E5" s="819"/>
      <c r="F5" s="819"/>
      <c r="G5" s="819"/>
      <c r="H5" s="820"/>
      <c r="I5" s="818" t="s">
        <v>1074</v>
      </c>
      <c r="J5" s="819"/>
      <c r="K5" s="819"/>
      <c r="L5" s="819"/>
      <c r="M5" s="821"/>
      <c r="N5" s="822" t="s">
        <v>1075</v>
      </c>
      <c r="O5" s="823" t="s">
        <v>1076</v>
      </c>
    </row>
    <row r="6" spans="1:17" s="824" customFormat="1" ht="32.25" customHeight="1">
      <c r="A6" s="2190"/>
      <c r="B6" s="2191"/>
      <c r="C6" s="825" t="s">
        <v>1077</v>
      </c>
      <c r="D6" s="826"/>
      <c r="E6" s="826"/>
      <c r="F6" s="826"/>
      <c r="G6" s="826"/>
      <c r="H6" s="826"/>
      <c r="I6" s="827" t="s">
        <v>1078</v>
      </c>
      <c r="J6" s="826"/>
      <c r="K6" s="826"/>
      <c r="L6" s="826"/>
      <c r="M6" s="828"/>
      <c r="N6" s="829" t="s">
        <v>1079</v>
      </c>
      <c r="O6" s="830" t="s">
        <v>1080</v>
      </c>
    </row>
    <row r="7" spans="1:17" s="824" customFormat="1" ht="18" customHeight="1">
      <c r="A7" s="2190"/>
      <c r="B7" s="2191"/>
      <c r="C7" s="831" t="s">
        <v>1081</v>
      </c>
      <c r="D7" s="832"/>
      <c r="E7" s="833" t="s">
        <v>1082</v>
      </c>
      <c r="F7" s="832"/>
      <c r="G7" s="821"/>
      <c r="H7" s="2192" t="s">
        <v>1083</v>
      </c>
      <c r="I7" s="2192" t="s">
        <v>1081</v>
      </c>
      <c r="J7" s="833" t="s">
        <v>1082</v>
      </c>
      <c r="K7" s="832"/>
      <c r="L7" s="821"/>
      <c r="M7" s="2192" t="s">
        <v>1083</v>
      </c>
      <c r="N7" s="2192" t="s">
        <v>1081</v>
      </c>
      <c r="O7" s="2192" t="s">
        <v>985</v>
      </c>
    </row>
    <row r="8" spans="1:17" s="824" customFormat="1" ht="32.85" customHeight="1">
      <c r="A8" s="2190"/>
      <c r="B8" s="2191"/>
      <c r="C8" s="834" t="s">
        <v>1084</v>
      </c>
      <c r="D8" s="835"/>
      <c r="E8" s="834" t="s">
        <v>1085</v>
      </c>
      <c r="F8" s="835"/>
      <c r="G8" s="836"/>
      <c r="H8" s="2186"/>
      <c r="I8" s="2186"/>
      <c r="J8" s="834" t="s">
        <v>1085</v>
      </c>
      <c r="K8" s="835"/>
      <c r="L8" s="836"/>
      <c r="M8" s="2186"/>
      <c r="N8" s="2186"/>
      <c r="O8" s="2186"/>
    </row>
    <row r="9" spans="1:17" s="824" customFormat="1" ht="82.5">
      <c r="A9" s="2193" t="s">
        <v>364</v>
      </c>
      <c r="B9" s="2194"/>
      <c r="C9" s="837" t="s">
        <v>359</v>
      </c>
      <c r="D9" s="838" t="s">
        <v>1086</v>
      </c>
      <c r="E9" s="839" t="s">
        <v>990</v>
      </c>
      <c r="F9" s="839" t="s">
        <v>991</v>
      </c>
      <c r="G9" s="839" t="s">
        <v>359</v>
      </c>
      <c r="H9" s="2186" t="s">
        <v>1087</v>
      </c>
      <c r="I9" s="2186" t="s">
        <v>1088</v>
      </c>
      <c r="J9" s="839" t="s">
        <v>990</v>
      </c>
      <c r="K9" s="839" t="s">
        <v>991</v>
      </c>
      <c r="L9" s="839" t="s">
        <v>359</v>
      </c>
      <c r="M9" s="2186" t="s">
        <v>1089</v>
      </c>
      <c r="N9" s="2186" t="s">
        <v>1090</v>
      </c>
      <c r="O9" s="2186" t="s">
        <v>1091</v>
      </c>
    </row>
    <row r="10" spans="1:17" s="824" customFormat="1" ht="66">
      <c r="A10" s="2195"/>
      <c r="B10" s="2196"/>
      <c r="C10" s="840" t="s">
        <v>1092</v>
      </c>
      <c r="D10" s="1172" t="s">
        <v>1093</v>
      </c>
      <c r="E10" s="841" t="s">
        <v>992</v>
      </c>
      <c r="F10" s="842" t="s">
        <v>993</v>
      </c>
      <c r="G10" s="842" t="s">
        <v>1094</v>
      </c>
      <c r="H10" s="2187"/>
      <c r="I10" s="2187"/>
      <c r="J10" s="841" t="s">
        <v>992</v>
      </c>
      <c r="K10" s="842" t="s">
        <v>993</v>
      </c>
      <c r="L10" s="842" t="s">
        <v>1095</v>
      </c>
      <c r="M10" s="2187"/>
      <c r="N10" s="2187"/>
      <c r="O10" s="2187"/>
      <c r="P10" s="843"/>
      <c r="Q10" s="843"/>
    </row>
    <row r="11" spans="1:17" s="1367" customFormat="1" ht="20.25" customHeight="1">
      <c r="A11" s="1359">
        <v>2013</v>
      </c>
      <c r="B11" s="1360" t="s">
        <v>216</v>
      </c>
      <c r="C11" s="1361">
        <v>466.6</v>
      </c>
      <c r="D11" s="1361">
        <v>167.6</v>
      </c>
      <c r="E11" s="1361">
        <v>4020.4</v>
      </c>
      <c r="F11" s="1361">
        <v>808</v>
      </c>
      <c r="G11" s="1361">
        <v>4828.3999999999996</v>
      </c>
      <c r="H11" s="1362">
        <v>5295</v>
      </c>
      <c r="I11" s="1363">
        <v>27.3</v>
      </c>
      <c r="J11" s="1361">
        <v>837.2</v>
      </c>
      <c r="K11" s="1361">
        <v>1023.3</v>
      </c>
      <c r="L11" s="1361">
        <v>1860.5</v>
      </c>
      <c r="M11" s="1362">
        <v>1887.8</v>
      </c>
      <c r="N11" s="1364">
        <v>8.9</v>
      </c>
      <c r="O11" s="1365">
        <v>7191.7</v>
      </c>
      <c r="P11" s="1366"/>
      <c r="Q11" s="1366"/>
    </row>
    <row r="12" spans="1:17" s="1376" customFormat="1" ht="14.25" customHeight="1">
      <c r="A12" s="1368"/>
      <c r="B12" s="1369" t="s">
        <v>217</v>
      </c>
      <c r="C12" s="1370">
        <v>478.6</v>
      </c>
      <c r="D12" s="1370">
        <v>180.1</v>
      </c>
      <c r="E12" s="1370">
        <v>4123</v>
      </c>
      <c r="F12" s="1370">
        <v>850.1</v>
      </c>
      <c r="G12" s="1370">
        <v>4973.1000000000004</v>
      </c>
      <c r="H12" s="1371">
        <v>5451.7000000000007</v>
      </c>
      <c r="I12" s="1372">
        <v>27.8</v>
      </c>
      <c r="J12" s="1370">
        <v>899.9</v>
      </c>
      <c r="K12" s="1370">
        <v>866</v>
      </c>
      <c r="L12" s="1370">
        <v>1765.9</v>
      </c>
      <c r="M12" s="1371">
        <v>1793.7</v>
      </c>
      <c r="N12" s="1373">
        <v>8.9</v>
      </c>
      <c r="O12" s="1374">
        <v>7254.3</v>
      </c>
      <c r="P12" s="1375"/>
      <c r="Q12" s="1375"/>
    </row>
    <row r="13" spans="1:17" s="1367" customFormat="1" ht="20.25" customHeight="1">
      <c r="A13" s="1359">
        <v>2014</v>
      </c>
      <c r="B13" s="1360" t="s">
        <v>214</v>
      </c>
      <c r="C13" s="1361">
        <v>467.1</v>
      </c>
      <c r="D13" s="1361">
        <v>118</v>
      </c>
      <c r="E13" s="1361">
        <v>3648.8</v>
      </c>
      <c r="F13" s="1361">
        <v>693.3</v>
      </c>
      <c r="G13" s="1361">
        <v>4342.1000000000004</v>
      </c>
      <c r="H13" s="1362">
        <v>4809.2000000000007</v>
      </c>
      <c r="I13" s="1363">
        <v>23.7</v>
      </c>
      <c r="J13" s="1361">
        <v>936.2</v>
      </c>
      <c r="K13" s="1361">
        <v>905.8</v>
      </c>
      <c r="L13" s="1361">
        <v>1842</v>
      </c>
      <c r="M13" s="1362">
        <v>1865.7</v>
      </c>
      <c r="N13" s="1364">
        <v>9.1</v>
      </c>
      <c r="O13" s="1365">
        <v>6684.0000000000009</v>
      </c>
      <c r="P13" s="1366"/>
      <c r="Q13" s="1366"/>
    </row>
    <row r="14" spans="1:17" s="1376" customFormat="1" ht="14.25" customHeight="1">
      <c r="A14" s="1368"/>
      <c r="B14" s="1369" t="s">
        <v>215</v>
      </c>
      <c r="C14" s="1370">
        <v>499.9</v>
      </c>
      <c r="D14" s="1370">
        <v>110</v>
      </c>
      <c r="E14" s="1370">
        <v>3747.7</v>
      </c>
      <c r="F14" s="1370">
        <v>727.1</v>
      </c>
      <c r="G14" s="1370">
        <v>4474.8</v>
      </c>
      <c r="H14" s="1371">
        <v>4974.7</v>
      </c>
      <c r="I14" s="1372">
        <v>27.7</v>
      </c>
      <c r="J14" s="1370">
        <v>1320.6</v>
      </c>
      <c r="K14" s="1370">
        <v>951.9</v>
      </c>
      <c r="L14" s="1370">
        <v>2272.5</v>
      </c>
      <c r="M14" s="1371">
        <v>2300.1999999999998</v>
      </c>
      <c r="N14" s="1373">
        <v>9.1</v>
      </c>
      <c r="O14" s="1374">
        <v>7284</v>
      </c>
      <c r="P14" s="1375"/>
      <c r="Q14" s="1375"/>
    </row>
    <row r="15" spans="1:17" s="1376" customFormat="1" ht="14.25" customHeight="1">
      <c r="A15" s="1368"/>
      <c r="B15" s="1369" t="s">
        <v>216</v>
      </c>
      <c r="C15" s="1370">
        <v>464.8</v>
      </c>
      <c r="D15" s="1370">
        <v>112</v>
      </c>
      <c r="E15" s="1370">
        <v>3767.7</v>
      </c>
      <c r="F15" s="1370">
        <v>707.2</v>
      </c>
      <c r="G15" s="1370">
        <v>4474.8999999999996</v>
      </c>
      <c r="H15" s="1371">
        <v>4939.7</v>
      </c>
      <c r="I15" s="1372">
        <v>26.4</v>
      </c>
      <c r="J15" s="1370">
        <v>1401.7</v>
      </c>
      <c r="K15" s="1370">
        <v>886.8</v>
      </c>
      <c r="L15" s="1370">
        <v>2288.5</v>
      </c>
      <c r="M15" s="1371">
        <v>2314.9</v>
      </c>
      <c r="N15" s="1373">
        <v>9.4</v>
      </c>
      <c r="O15" s="1374">
        <v>7264</v>
      </c>
      <c r="P15" s="1375"/>
      <c r="Q15" s="1375"/>
    </row>
    <row r="16" spans="1:17" s="1376" customFormat="1" ht="14.25" customHeight="1">
      <c r="A16" s="1368"/>
      <c r="B16" s="1369" t="s">
        <v>217</v>
      </c>
      <c r="C16" s="1370">
        <v>597.9</v>
      </c>
      <c r="D16" s="1370">
        <v>144.4</v>
      </c>
      <c r="E16" s="1370">
        <v>4294.8</v>
      </c>
      <c r="F16" s="1370">
        <v>859.8</v>
      </c>
      <c r="G16" s="1370">
        <v>5154.6000000000004</v>
      </c>
      <c r="H16" s="1371">
        <v>5752.5</v>
      </c>
      <c r="I16" s="1372">
        <v>27.7</v>
      </c>
      <c r="J16" s="1370">
        <v>1320.4</v>
      </c>
      <c r="K16" s="1370">
        <v>778</v>
      </c>
      <c r="L16" s="1370">
        <v>2098.4</v>
      </c>
      <c r="M16" s="1371">
        <v>2126.1</v>
      </c>
      <c r="N16" s="1373">
        <v>11.3</v>
      </c>
      <c r="O16" s="1374">
        <v>7889.9000000000005</v>
      </c>
      <c r="P16" s="1375"/>
      <c r="Q16" s="1375"/>
    </row>
    <row r="17" spans="1:17" s="1367" customFormat="1" ht="20.25" customHeight="1">
      <c r="A17" s="1359">
        <v>2015</v>
      </c>
      <c r="B17" s="1360" t="s">
        <v>214</v>
      </c>
      <c r="C17" s="1361">
        <v>542.5</v>
      </c>
      <c r="D17" s="1361">
        <v>136.1</v>
      </c>
      <c r="E17" s="1361">
        <v>4317.8</v>
      </c>
      <c r="F17" s="1361">
        <v>842.4</v>
      </c>
      <c r="G17" s="1361">
        <v>5160.2</v>
      </c>
      <c r="H17" s="1362">
        <v>5702.7</v>
      </c>
      <c r="I17" s="1363">
        <v>28.3</v>
      </c>
      <c r="J17" s="1361">
        <v>1406.6</v>
      </c>
      <c r="K17" s="1361">
        <v>793.7</v>
      </c>
      <c r="L17" s="1361">
        <v>2200.3000000000002</v>
      </c>
      <c r="M17" s="1362">
        <v>2228.6000000000004</v>
      </c>
      <c r="N17" s="1364">
        <v>11.4</v>
      </c>
      <c r="O17" s="1365">
        <v>7942.7</v>
      </c>
      <c r="P17" s="1366"/>
      <c r="Q17" s="1366"/>
    </row>
    <row r="18" spans="1:17" s="1376" customFormat="1" ht="14.25" customHeight="1">
      <c r="A18" s="1368"/>
      <c r="B18" s="1369" t="s">
        <v>215</v>
      </c>
      <c r="C18" s="1370">
        <v>581.1</v>
      </c>
      <c r="D18" s="1370">
        <v>124.8</v>
      </c>
      <c r="E18" s="1370">
        <v>4340.1000000000004</v>
      </c>
      <c r="F18" s="1370">
        <v>979.2</v>
      </c>
      <c r="G18" s="1370">
        <v>5319.3</v>
      </c>
      <c r="H18" s="1371">
        <v>5900.4000000000005</v>
      </c>
      <c r="I18" s="1372">
        <v>36.299999999999997</v>
      </c>
      <c r="J18" s="1370">
        <v>1391.5</v>
      </c>
      <c r="K18" s="1370">
        <v>797.9</v>
      </c>
      <c r="L18" s="1370">
        <v>2189.4</v>
      </c>
      <c r="M18" s="1371">
        <v>2225.7000000000003</v>
      </c>
      <c r="N18" s="1373">
        <v>11.4</v>
      </c>
      <c r="O18" s="1374">
        <v>8137.5</v>
      </c>
      <c r="P18" s="1375"/>
      <c r="Q18" s="1375"/>
    </row>
    <row r="19" spans="1:17" s="1376" customFormat="1" ht="14.25" customHeight="1">
      <c r="A19" s="1368"/>
      <c r="B19" s="1369" t="s">
        <v>216</v>
      </c>
      <c r="C19" s="1370">
        <v>450.7</v>
      </c>
      <c r="D19" s="1370">
        <v>62.7</v>
      </c>
      <c r="E19" s="1370">
        <v>3756.5</v>
      </c>
      <c r="F19" s="1370">
        <v>898</v>
      </c>
      <c r="G19" s="1370">
        <v>4654.5</v>
      </c>
      <c r="H19" s="1371">
        <v>5105.2</v>
      </c>
      <c r="I19" s="1372">
        <v>30.3</v>
      </c>
      <c r="J19" s="1370">
        <v>1375.1</v>
      </c>
      <c r="K19" s="1370">
        <v>731.9</v>
      </c>
      <c r="L19" s="1370">
        <v>2107</v>
      </c>
      <c r="M19" s="1371">
        <v>2137.3000000000002</v>
      </c>
      <c r="N19" s="1373">
        <v>9.6999999999999993</v>
      </c>
      <c r="O19" s="1374">
        <v>7252.2</v>
      </c>
      <c r="P19" s="1375"/>
      <c r="Q19" s="1375"/>
    </row>
    <row r="20" spans="1:17" s="1376" customFormat="1" ht="14.25" customHeight="1">
      <c r="A20" s="1368"/>
      <c r="B20" s="1369" t="s">
        <v>217</v>
      </c>
      <c r="C20" s="1370">
        <v>318.89999999999998</v>
      </c>
      <c r="D20" s="1370">
        <v>45.6</v>
      </c>
      <c r="E20" s="1370">
        <v>3770.7</v>
      </c>
      <c r="F20" s="1370">
        <v>890.3</v>
      </c>
      <c r="G20" s="1370">
        <v>4661</v>
      </c>
      <c r="H20" s="1371">
        <v>4979.8999999999996</v>
      </c>
      <c r="I20" s="1372">
        <v>42</v>
      </c>
      <c r="J20" s="1370">
        <v>1368.9</v>
      </c>
      <c r="K20" s="1370">
        <v>699.7</v>
      </c>
      <c r="L20" s="1370">
        <v>2068.6000000000004</v>
      </c>
      <c r="M20" s="1371">
        <v>2110.6000000000004</v>
      </c>
      <c r="N20" s="1373">
        <v>10.1</v>
      </c>
      <c r="O20" s="1374">
        <v>7100.6</v>
      </c>
      <c r="P20" s="1375"/>
      <c r="Q20" s="1375"/>
    </row>
    <row r="21" spans="1:17" s="1367" customFormat="1" ht="20.25" customHeight="1">
      <c r="A21" s="1359">
        <v>2016</v>
      </c>
      <c r="B21" s="1360" t="s">
        <v>214</v>
      </c>
      <c r="C21" s="1361">
        <v>286.60000000000002</v>
      </c>
      <c r="D21" s="1361">
        <v>46.1</v>
      </c>
      <c r="E21" s="1361">
        <v>3648.4</v>
      </c>
      <c r="F21" s="1361">
        <v>856.8</v>
      </c>
      <c r="G21" s="1361">
        <v>4505.2</v>
      </c>
      <c r="H21" s="1362">
        <v>4791.8</v>
      </c>
      <c r="I21" s="1363">
        <v>42.6</v>
      </c>
      <c r="J21" s="1361">
        <v>1338.3</v>
      </c>
      <c r="K21" s="1361">
        <v>669.6</v>
      </c>
      <c r="L21" s="1361">
        <v>2007.9</v>
      </c>
      <c r="M21" s="1362">
        <v>2050.5</v>
      </c>
      <c r="N21" s="1364">
        <v>7.9</v>
      </c>
      <c r="O21" s="1365">
        <v>6850.2</v>
      </c>
      <c r="P21" s="1366"/>
      <c r="Q21" s="1366"/>
    </row>
    <row r="22" spans="1:17" s="1376" customFormat="1" ht="14.25" customHeight="1">
      <c r="A22" s="1368"/>
      <c r="B22" s="1369" t="s">
        <v>215</v>
      </c>
      <c r="C22" s="1370">
        <v>277.8</v>
      </c>
      <c r="D22" s="1370">
        <v>49</v>
      </c>
      <c r="E22" s="1370">
        <v>3634</v>
      </c>
      <c r="F22" s="1370">
        <v>912.2</v>
      </c>
      <c r="G22" s="1370">
        <v>4546.2</v>
      </c>
      <c r="H22" s="1371">
        <v>4824</v>
      </c>
      <c r="I22" s="1372">
        <v>36.1</v>
      </c>
      <c r="J22" s="1370">
        <v>1367.5</v>
      </c>
      <c r="K22" s="1370">
        <v>609.1</v>
      </c>
      <c r="L22" s="1370">
        <v>1976.6</v>
      </c>
      <c r="M22" s="1371">
        <v>2012.6999999999998</v>
      </c>
      <c r="N22" s="1373">
        <v>8.9</v>
      </c>
      <c r="O22" s="1374">
        <v>6845.5999999999995</v>
      </c>
      <c r="P22" s="1375"/>
      <c r="Q22" s="1375"/>
    </row>
    <row r="23" spans="1:17" s="1376" customFormat="1" ht="14.25" customHeight="1">
      <c r="A23" s="1368"/>
      <c r="B23" s="1369" t="s">
        <v>216</v>
      </c>
      <c r="C23" s="1370">
        <v>268.89999999999998</v>
      </c>
      <c r="D23" s="1370">
        <v>44.5</v>
      </c>
      <c r="E23" s="1370">
        <v>3653.8</v>
      </c>
      <c r="F23" s="1370">
        <v>924.9</v>
      </c>
      <c r="G23" s="1370">
        <v>4578.7</v>
      </c>
      <c r="H23" s="1371">
        <v>4847.5999999999995</v>
      </c>
      <c r="I23" s="1372">
        <v>47.7</v>
      </c>
      <c r="J23" s="1370">
        <v>1462.4</v>
      </c>
      <c r="K23" s="1370">
        <v>624.29999999999995</v>
      </c>
      <c r="L23" s="1370">
        <v>2086.6999999999998</v>
      </c>
      <c r="M23" s="1371">
        <v>2134.3999999999996</v>
      </c>
      <c r="N23" s="1373">
        <v>8.6999999999999993</v>
      </c>
      <c r="O23" s="1374">
        <v>6990.6999999999989</v>
      </c>
      <c r="P23" s="1375"/>
      <c r="Q23" s="1375"/>
    </row>
    <row r="24" spans="1:17" s="1376" customFormat="1" ht="14.25" customHeight="1">
      <c r="A24" s="1368"/>
      <c r="B24" s="1369" t="s">
        <v>217</v>
      </c>
      <c r="C24" s="1370">
        <v>286.2</v>
      </c>
      <c r="D24" s="1370">
        <v>50.3</v>
      </c>
      <c r="E24" s="1370">
        <v>3656.7</v>
      </c>
      <c r="F24" s="1370">
        <v>947.9</v>
      </c>
      <c r="G24" s="1370">
        <v>4604.6000000000004</v>
      </c>
      <c r="H24" s="1371">
        <v>4890.8</v>
      </c>
      <c r="I24" s="1372">
        <v>30.6</v>
      </c>
      <c r="J24" s="1370">
        <v>1631.1</v>
      </c>
      <c r="K24" s="1370">
        <v>667.5</v>
      </c>
      <c r="L24" s="1370">
        <v>2298.6</v>
      </c>
      <c r="M24" s="1371">
        <v>2329.1999999999998</v>
      </c>
      <c r="N24" s="1373">
        <v>9.6999999999999993</v>
      </c>
      <c r="O24" s="1374">
        <v>7229.7</v>
      </c>
      <c r="P24" s="1375"/>
      <c r="Q24" s="1375"/>
    </row>
    <row r="25" spans="1:17" s="1367" customFormat="1" ht="20.25" customHeight="1">
      <c r="A25" s="1359">
        <v>2017</v>
      </c>
      <c r="B25" s="1360" t="s">
        <v>214</v>
      </c>
      <c r="C25" s="1361">
        <v>290.89999999999998</v>
      </c>
      <c r="D25" s="1361">
        <v>54.8</v>
      </c>
      <c r="E25" s="1361">
        <v>3724.5</v>
      </c>
      <c r="F25" s="1361">
        <v>922.4</v>
      </c>
      <c r="G25" s="1361">
        <v>4646.8999999999996</v>
      </c>
      <c r="H25" s="1362">
        <v>4937.7999999999993</v>
      </c>
      <c r="I25" s="1363">
        <v>32.700000000000003</v>
      </c>
      <c r="J25" s="1361">
        <v>1734</v>
      </c>
      <c r="K25" s="1361">
        <v>677.2</v>
      </c>
      <c r="L25" s="1361">
        <v>2411.1999999999998</v>
      </c>
      <c r="M25" s="1362">
        <v>2443.8999999999996</v>
      </c>
      <c r="N25" s="1364">
        <v>9.1999999999999993</v>
      </c>
      <c r="O25" s="1365">
        <v>7390.8999999999987</v>
      </c>
      <c r="P25" s="1366"/>
      <c r="Q25" s="1366"/>
    </row>
    <row r="26" spans="1:17" s="1376" customFormat="1" ht="14.25" customHeight="1">
      <c r="A26" s="1368"/>
      <c r="B26" s="1369" t="s">
        <v>215</v>
      </c>
      <c r="C26" s="1370">
        <v>289.25799999999998</v>
      </c>
      <c r="D26" s="1370">
        <v>57.895000000000003</v>
      </c>
      <c r="E26" s="1370">
        <v>3781.3429999999998</v>
      </c>
      <c r="F26" s="1370">
        <v>959.23400000000004</v>
      </c>
      <c r="G26" s="1370">
        <v>4740.5780000000004</v>
      </c>
      <c r="H26" s="1371">
        <v>5029.8360000000002</v>
      </c>
      <c r="I26" s="1372">
        <v>35.08</v>
      </c>
      <c r="J26" s="1370">
        <v>1809.6420000000001</v>
      </c>
      <c r="K26" s="1370">
        <v>694.65800000000002</v>
      </c>
      <c r="L26" s="1370">
        <v>2504.3000000000002</v>
      </c>
      <c r="M26" s="1371">
        <v>2539.38</v>
      </c>
      <c r="N26" s="1373">
        <v>8.5869999999999997</v>
      </c>
      <c r="O26" s="1374">
        <v>7577.8030000000008</v>
      </c>
      <c r="P26" s="1375"/>
      <c r="Q26" s="1375"/>
    </row>
    <row r="27" spans="1:17" s="1376" customFormat="1" ht="14.25" customHeight="1">
      <c r="A27" s="1368"/>
      <c r="B27" s="1369" t="s">
        <v>216</v>
      </c>
      <c r="C27" s="1370">
        <v>291.5</v>
      </c>
      <c r="D27" s="1370">
        <v>58.6</v>
      </c>
      <c r="E27" s="1370">
        <v>3821.9</v>
      </c>
      <c r="F27" s="1370">
        <v>986.1</v>
      </c>
      <c r="G27" s="1370">
        <v>4808</v>
      </c>
      <c r="H27" s="1371">
        <v>5099.5</v>
      </c>
      <c r="I27" s="1372">
        <v>38.299999999999997</v>
      </c>
      <c r="J27" s="1370">
        <v>1797.2</v>
      </c>
      <c r="K27" s="1370">
        <v>742.9</v>
      </c>
      <c r="L27" s="1370">
        <v>2540</v>
      </c>
      <c r="M27" s="1371">
        <v>2578.3000000000002</v>
      </c>
      <c r="N27" s="1373">
        <v>8.3000000000000007</v>
      </c>
      <c r="O27" s="1374">
        <v>7686.1</v>
      </c>
      <c r="P27" s="1375"/>
      <c r="Q27" s="1375"/>
    </row>
    <row r="28" spans="1:17" s="1376" customFormat="1" ht="14.25" customHeight="1">
      <c r="A28" s="1368"/>
      <c r="B28" s="1369" t="s">
        <v>217</v>
      </c>
      <c r="C28" s="1370">
        <v>291.10000000000002</v>
      </c>
      <c r="D28" s="1370">
        <v>51.57</v>
      </c>
      <c r="E28" s="1370">
        <v>3854.95</v>
      </c>
      <c r="F28" s="1370">
        <v>942.2</v>
      </c>
      <c r="G28" s="1370">
        <v>4794.2</v>
      </c>
      <c r="H28" s="1371">
        <v>5085.3</v>
      </c>
      <c r="I28" s="1372">
        <v>36.69</v>
      </c>
      <c r="J28" s="1370">
        <v>1767.49</v>
      </c>
      <c r="K28" s="1370">
        <v>730.35</v>
      </c>
      <c r="L28" s="1370">
        <v>2497.8000000000002</v>
      </c>
      <c r="M28" s="1371">
        <v>2534.5</v>
      </c>
      <c r="N28" s="1373">
        <v>8.6999999999999993</v>
      </c>
      <c r="O28" s="1374">
        <v>7628.5</v>
      </c>
      <c r="P28" s="1375"/>
      <c r="Q28" s="1375"/>
    </row>
    <row r="29" spans="1:17" s="1367" customFormat="1" ht="20.25" customHeight="1">
      <c r="A29" s="1359">
        <v>2018</v>
      </c>
      <c r="B29" s="1360" t="s">
        <v>214</v>
      </c>
      <c r="C29" s="1361">
        <v>281.00400000000002</v>
      </c>
      <c r="D29" s="1361">
        <v>59.970999999999997</v>
      </c>
      <c r="E29" s="1361">
        <v>3894.6579999999999</v>
      </c>
      <c r="F29" s="1361">
        <v>902.78499999999997</v>
      </c>
      <c r="G29" s="1361">
        <v>4797.4430000000002</v>
      </c>
      <c r="H29" s="1362">
        <v>5078.4470000000001</v>
      </c>
      <c r="I29" s="1363">
        <v>39.543999999999997</v>
      </c>
      <c r="J29" s="1361">
        <v>1869.028</v>
      </c>
      <c r="K29" s="1361">
        <v>746.67100000000005</v>
      </c>
      <c r="L29" s="1361">
        <v>2615.6990000000001</v>
      </c>
      <c r="M29" s="1362">
        <v>2655.2429999999999</v>
      </c>
      <c r="N29" s="1364">
        <v>8.4260000000000002</v>
      </c>
      <c r="O29" s="1365">
        <v>7742.1160000000009</v>
      </c>
      <c r="P29" s="1366"/>
      <c r="Q29" s="1366"/>
    </row>
    <row r="30" spans="1:17" s="1376" customFormat="1" ht="14.25" customHeight="1">
      <c r="A30" s="1368"/>
      <c r="B30" s="1369" t="s">
        <v>215</v>
      </c>
      <c r="C30" s="1370">
        <v>286.05</v>
      </c>
      <c r="D30" s="1370">
        <v>57.78</v>
      </c>
      <c r="E30" s="1370">
        <v>3877.75</v>
      </c>
      <c r="F30" s="1370">
        <v>928.89</v>
      </c>
      <c r="G30" s="1370">
        <v>4806.68</v>
      </c>
      <c r="H30" s="1362">
        <v>5092.7300000000005</v>
      </c>
      <c r="I30" s="1372">
        <v>37.6</v>
      </c>
      <c r="J30" s="1370">
        <v>1899.8</v>
      </c>
      <c r="K30" s="1370">
        <v>734.6</v>
      </c>
      <c r="L30" s="1370">
        <v>2634.48</v>
      </c>
      <c r="M30" s="1362">
        <v>2672.08</v>
      </c>
      <c r="N30" s="1373">
        <v>7.45</v>
      </c>
      <c r="O30" s="1365">
        <v>7772.26</v>
      </c>
      <c r="P30" s="1375"/>
      <c r="Q30" s="1375"/>
    </row>
    <row r="31" spans="1:17" s="1376" customFormat="1" ht="14.25" customHeight="1">
      <c r="A31" s="1368"/>
      <c r="B31" s="1369" t="s">
        <v>216</v>
      </c>
      <c r="C31" s="1370">
        <v>291.85500000000002</v>
      </c>
      <c r="D31" s="1370">
        <v>67.680000000000007</v>
      </c>
      <c r="E31" s="1370">
        <v>3900.3670000000002</v>
      </c>
      <c r="F31" s="1370">
        <v>909.26099999999997</v>
      </c>
      <c r="G31" s="1370">
        <v>4809.6499999999996</v>
      </c>
      <c r="H31" s="1362">
        <v>5101.5049999999992</v>
      </c>
      <c r="I31" s="1372">
        <v>43.344000000000001</v>
      </c>
      <c r="J31" s="1370">
        <v>1967.3610000000001</v>
      </c>
      <c r="K31" s="1370">
        <v>739.7</v>
      </c>
      <c r="L31" s="1370">
        <v>2707.65</v>
      </c>
      <c r="M31" s="1362">
        <v>2750.9940000000001</v>
      </c>
      <c r="N31" s="1373">
        <v>7.4130000000000003</v>
      </c>
      <c r="O31" s="1365">
        <v>7859.9119999999994</v>
      </c>
      <c r="P31" s="1375"/>
      <c r="Q31" s="1375"/>
    </row>
    <row r="32" spans="1:17" s="1376" customFormat="1" ht="14.25" customHeight="1">
      <c r="A32" s="1368"/>
      <c r="B32" s="1369" t="s">
        <v>217</v>
      </c>
      <c r="C32" s="1370">
        <v>266.27</v>
      </c>
      <c r="D32" s="1370">
        <v>68.150000000000006</v>
      </c>
      <c r="E32" s="1370">
        <v>3841.6</v>
      </c>
      <c r="F32" s="1370">
        <v>900.24</v>
      </c>
      <c r="G32" s="1370">
        <v>4741.8</v>
      </c>
      <c r="H32" s="1362">
        <v>5008.07</v>
      </c>
      <c r="I32" s="1372">
        <v>40.081000000000003</v>
      </c>
      <c r="J32" s="1370">
        <v>2058.65</v>
      </c>
      <c r="K32" s="1370">
        <v>624.41999999999996</v>
      </c>
      <c r="L32" s="1370">
        <v>2683.087</v>
      </c>
      <c r="M32" s="1362">
        <v>2723.1680000000001</v>
      </c>
      <c r="N32" s="1373">
        <v>7.5819999999999999</v>
      </c>
      <c r="O32" s="1365">
        <v>7738.82</v>
      </c>
      <c r="P32" s="1375"/>
      <c r="Q32" s="1375"/>
    </row>
    <row r="33" spans="1:17" s="1367" customFormat="1" ht="20.25" customHeight="1">
      <c r="A33" s="1359">
        <v>2019</v>
      </c>
      <c r="B33" s="1360" t="s">
        <v>214</v>
      </c>
      <c r="C33" s="1361">
        <v>254.21600000000001</v>
      </c>
      <c r="D33" s="1361">
        <v>109.64400000000001</v>
      </c>
      <c r="E33" s="1361">
        <v>4029.7339999999999</v>
      </c>
      <c r="F33" s="1361">
        <v>874.36900000000003</v>
      </c>
      <c r="G33" s="1361">
        <v>4904.1030000000001</v>
      </c>
      <c r="H33" s="1362">
        <v>5158.3190000000004</v>
      </c>
      <c r="I33" s="1363">
        <v>41.886000000000003</v>
      </c>
      <c r="J33" s="1361">
        <v>1917.7919999999999</v>
      </c>
      <c r="K33" s="1361">
        <v>1109.703</v>
      </c>
      <c r="L33" s="1361">
        <v>3027.4949999999999</v>
      </c>
      <c r="M33" s="1362">
        <v>3069.3809999999999</v>
      </c>
      <c r="N33" s="1364">
        <v>7.3789999999999996</v>
      </c>
      <c r="O33" s="1365">
        <v>8235.0790000000015</v>
      </c>
      <c r="P33" s="1366"/>
      <c r="Q33" s="1366"/>
    </row>
    <row r="34" spans="1:17" s="1376" customFormat="1" ht="14.25" customHeight="1">
      <c r="A34" s="1368"/>
      <c r="B34" s="1369" t="s">
        <v>215</v>
      </c>
      <c r="C34" s="1370">
        <v>289.3</v>
      </c>
      <c r="D34" s="1370">
        <v>121.3</v>
      </c>
      <c r="E34" s="1370">
        <v>3897.6</v>
      </c>
      <c r="F34" s="1370">
        <v>857.4</v>
      </c>
      <c r="G34" s="1370">
        <v>4755</v>
      </c>
      <c r="H34" s="1371">
        <v>5044.3</v>
      </c>
      <c r="I34" s="1372">
        <v>40.299999999999997</v>
      </c>
      <c r="J34" s="1370">
        <v>1985.7</v>
      </c>
      <c r="K34" s="1370">
        <v>1266.2</v>
      </c>
      <c r="L34" s="1370">
        <v>3251.9</v>
      </c>
      <c r="M34" s="1371">
        <v>3292.2000000000003</v>
      </c>
      <c r="N34" s="1373">
        <v>7.4</v>
      </c>
      <c r="O34" s="1374">
        <v>8343.9</v>
      </c>
      <c r="P34" s="1375"/>
      <c r="Q34" s="1375"/>
    </row>
    <row r="35" spans="1:17" s="1376" customFormat="1" ht="14.25" customHeight="1">
      <c r="A35" s="1368"/>
      <c r="B35" s="1369" t="s">
        <v>216</v>
      </c>
      <c r="C35" s="1370">
        <v>386.3</v>
      </c>
      <c r="D35" s="1370">
        <v>111.5</v>
      </c>
      <c r="E35" s="1370">
        <v>3960.4</v>
      </c>
      <c r="F35" s="1370">
        <v>3316.2</v>
      </c>
      <c r="G35" s="1370">
        <v>7276.6</v>
      </c>
      <c r="H35" s="1362">
        <v>7662.9000000000005</v>
      </c>
      <c r="I35" s="1372">
        <v>47.9</v>
      </c>
      <c r="J35" s="1370">
        <v>2037.8</v>
      </c>
      <c r="K35" s="1370">
        <v>1235.0999999999999</v>
      </c>
      <c r="L35" s="1370">
        <v>3272.8999999999996</v>
      </c>
      <c r="M35" s="1362">
        <v>3320.7999999999997</v>
      </c>
      <c r="N35" s="1373">
        <v>6</v>
      </c>
      <c r="O35" s="1365">
        <v>10989.7</v>
      </c>
      <c r="P35" s="1375"/>
      <c r="Q35" s="1375"/>
    </row>
    <row r="36" spans="1:17" s="1376" customFormat="1" ht="14.25" customHeight="1">
      <c r="A36" s="1368"/>
      <c r="B36" s="1369" t="s">
        <v>217</v>
      </c>
      <c r="C36" s="1370">
        <v>252.3</v>
      </c>
      <c r="D36" s="1370">
        <v>134.30000000000001</v>
      </c>
      <c r="E36" s="1370">
        <v>4087.9</v>
      </c>
      <c r="F36" s="1370">
        <v>886.9</v>
      </c>
      <c r="G36" s="1370">
        <v>4974.8</v>
      </c>
      <c r="H36" s="1362">
        <v>5227.1000000000004</v>
      </c>
      <c r="I36" s="1372">
        <v>39.799999999999997</v>
      </c>
      <c r="J36" s="1370">
        <v>2533.6</v>
      </c>
      <c r="K36" s="1370">
        <v>849.8</v>
      </c>
      <c r="L36" s="1370">
        <v>3383.3999999999996</v>
      </c>
      <c r="M36" s="1362">
        <v>3423.2</v>
      </c>
      <c r="N36" s="1373">
        <v>7.9</v>
      </c>
      <c r="O36" s="1365">
        <v>8658.1999999999989</v>
      </c>
      <c r="P36" s="1375"/>
      <c r="Q36" s="1375"/>
    </row>
    <row r="37" spans="1:17" s="1367" customFormat="1" ht="20.25" customHeight="1">
      <c r="A37" s="1359">
        <v>2020</v>
      </c>
      <c r="B37" s="1360" t="s">
        <v>214</v>
      </c>
      <c r="C37" s="1361">
        <v>368.2</v>
      </c>
      <c r="D37" s="1361">
        <v>175.3</v>
      </c>
      <c r="E37" s="1361">
        <v>3700.8</v>
      </c>
      <c r="F37" s="1361">
        <v>3130</v>
      </c>
      <c r="G37" s="1361">
        <v>6830.8</v>
      </c>
      <c r="H37" s="1362">
        <v>7199</v>
      </c>
      <c r="I37" s="1363">
        <v>43.4</v>
      </c>
      <c r="J37" s="1361">
        <v>2256.5</v>
      </c>
      <c r="K37" s="1361">
        <v>628.29999999999995</v>
      </c>
      <c r="L37" s="1361">
        <v>2884.8</v>
      </c>
      <c r="M37" s="1362">
        <v>2928.2000000000003</v>
      </c>
      <c r="N37" s="1364">
        <v>8.3000000000000007</v>
      </c>
      <c r="O37" s="1365">
        <v>10135.5</v>
      </c>
      <c r="P37" s="1366"/>
      <c r="Q37" s="1366"/>
    </row>
    <row r="38" spans="1:17" s="1376" customFormat="1" ht="14.25" customHeight="1">
      <c r="A38" s="1368"/>
      <c r="B38" s="1369" t="s">
        <v>215</v>
      </c>
      <c r="C38" s="1370">
        <v>364.4</v>
      </c>
      <c r="D38" s="1370">
        <v>162.595</v>
      </c>
      <c r="E38" s="1370">
        <v>3580.2</v>
      </c>
      <c r="F38" s="1370">
        <v>3129.69</v>
      </c>
      <c r="G38" s="1370">
        <v>6709.9441999999999</v>
      </c>
      <c r="H38" s="1371">
        <v>7074.3441999999995</v>
      </c>
      <c r="I38" s="1372">
        <v>35.700000000000003</v>
      </c>
      <c r="J38" s="1370">
        <v>1949.67</v>
      </c>
      <c r="K38" s="1370">
        <v>1189.7940000000001</v>
      </c>
      <c r="L38" s="1370">
        <v>3139.4639999999999</v>
      </c>
      <c r="M38" s="1371">
        <v>3175.1639999999998</v>
      </c>
      <c r="N38" s="1373">
        <v>10.08</v>
      </c>
      <c r="O38" s="1374">
        <v>10259.5882</v>
      </c>
      <c r="P38" s="1375"/>
      <c r="Q38" s="1375"/>
    </row>
    <row r="39" spans="1:17" s="1376" customFormat="1" ht="14.25" customHeight="1">
      <c r="A39" s="1368"/>
      <c r="B39" s="1369" t="s">
        <v>216</v>
      </c>
      <c r="C39" s="1370">
        <v>333</v>
      </c>
      <c r="D39" s="1370">
        <v>150.6</v>
      </c>
      <c r="E39" s="1370">
        <v>3674</v>
      </c>
      <c r="F39" s="1370">
        <v>3000.4</v>
      </c>
      <c r="G39" s="1370">
        <v>6671.4</v>
      </c>
      <c r="H39" s="1371">
        <v>7004.4</v>
      </c>
      <c r="I39" s="1372">
        <v>40</v>
      </c>
      <c r="J39" s="1370">
        <v>2502.4</v>
      </c>
      <c r="K39" s="1370">
        <v>899.6</v>
      </c>
      <c r="L39" s="1370">
        <v>3389.7</v>
      </c>
      <c r="M39" s="1371">
        <v>3429.7</v>
      </c>
      <c r="N39" s="1373">
        <v>8</v>
      </c>
      <c r="O39" s="1374">
        <v>10442.099999999999</v>
      </c>
      <c r="P39" s="1375"/>
      <c r="Q39" s="1375"/>
    </row>
    <row r="40" spans="1:17" s="1380" customFormat="1" ht="14.25" customHeight="1">
      <c r="A40" s="1377"/>
      <c r="B40" s="1378" t="s">
        <v>217</v>
      </c>
      <c r="C40" s="1370">
        <v>400.06</v>
      </c>
      <c r="D40" s="1370">
        <v>201.61</v>
      </c>
      <c r="E40" s="1370">
        <v>4136</v>
      </c>
      <c r="F40" s="1370">
        <v>3074</v>
      </c>
      <c r="G40" s="1370">
        <v>7210</v>
      </c>
      <c r="H40" s="1371">
        <v>7610.06</v>
      </c>
      <c r="I40" s="1372">
        <v>39.164999999999999</v>
      </c>
      <c r="J40" s="1370">
        <v>3030.8</v>
      </c>
      <c r="K40" s="1370">
        <v>592.11699999999996</v>
      </c>
      <c r="L40" s="1370">
        <v>3622.9170000000004</v>
      </c>
      <c r="M40" s="1371">
        <v>3662.0820000000003</v>
      </c>
      <c r="N40" s="1373">
        <v>8.1940000000000008</v>
      </c>
      <c r="O40" s="1374">
        <v>11280.336000000001</v>
      </c>
      <c r="P40" s="1379"/>
      <c r="Q40" s="1379"/>
    </row>
    <row r="41" spans="1:17" s="1367" customFormat="1" ht="20.25" customHeight="1">
      <c r="A41" s="1359">
        <v>2021</v>
      </c>
      <c r="B41" s="1360" t="s">
        <v>214</v>
      </c>
      <c r="C41" s="1361">
        <v>395.1</v>
      </c>
      <c r="D41" s="1361">
        <v>193.18</v>
      </c>
      <c r="E41" s="1361">
        <v>4015.9</v>
      </c>
      <c r="F41" s="1361">
        <v>3095.9</v>
      </c>
      <c r="G41" s="1361">
        <v>7111.9</v>
      </c>
      <c r="H41" s="1362">
        <v>7507</v>
      </c>
      <c r="I41" s="1363">
        <v>41.05</v>
      </c>
      <c r="J41" s="1361">
        <v>2202.9499999999998</v>
      </c>
      <c r="K41" s="1361">
        <v>1456.3</v>
      </c>
      <c r="L41" s="1361">
        <v>3659.3</v>
      </c>
      <c r="M41" s="1362">
        <v>3700.3500000000004</v>
      </c>
      <c r="N41" s="1364">
        <v>8.3970000000000002</v>
      </c>
      <c r="O41" s="1365">
        <v>11215.747000000001</v>
      </c>
      <c r="P41" s="1366"/>
      <c r="Q41" s="1366"/>
    </row>
    <row r="42" spans="1:17" s="1367" customFormat="1" ht="14.25" customHeight="1">
      <c r="A42" s="1359"/>
      <c r="B42" s="1360" t="s">
        <v>215</v>
      </c>
      <c r="C42" s="1361">
        <v>404.18</v>
      </c>
      <c r="D42" s="1361">
        <v>190.95699999999999</v>
      </c>
      <c r="E42" s="1361">
        <v>4078.9</v>
      </c>
      <c r="F42" s="1361">
        <v>3259.9</v>
      </c>
      <c r="G42" s="1361">
        <v>7338.7</v>
      </c>
      <c r="H42" s="1362">
        <v>7742.88</v>
      </c>
      <c r="I42" s="1363">
        <v>41.14</v>
      </c>
      <c r="J42" s="1361">
        <v>2328.6999999999998</v>
      </c>
      <c r="K42" s="1361">
        <v>1512.8</v>
      </c>
      <c r="L42" s="1361">
        <v>3841.5</v>
      </c>
      <c r="M42" s="1362">
        <v>3882.64</v>
      </c>
      <c r="N42" s="1364">
        <v>7.17</v>
      </c>
      <c r="O42" s="1365">
        <v>11632.69</v>
      </c>
      <c r="P42" s="1366"/>
      <c r="Q42" s="1366"/>
    </row>
    <row r="43" spans="1:17">
      <c r="A43" s="1381"/>
      <c r="B43" s="1381"/>
      <c r="C43" s="1381"/>
      <c r="D43" s="1381"/>
      <c r="E43" s="1381"/>
      <c r="F43" s="1381"/>
      <c r="G43" s="1381"/>
      <c r="H43" s="1381"/>
      <c r="I43" s="1381"/>
      <c r="J43" s="1381"/>
      <c r="K43" s="1381"/>
      <c r="L43" s="1381"/>
      <c r="M43" s="1381"/>
      <c r="N43" s="1381"/>
      <c r="O43" s="1381"/>
    </row>
    <row r="44" spans="1:17" s="29" customFormat="1" ht="12.75">
      <c r="A44" s="405" t="s">
        <v>1096</v>
      </c>
      <c r="B44" s="3"/>
      <c r="C44" s="3"/>
      <c r="D44" s="3"/>
      <c r="E44" s="3"/>
      <c r="F44" s="3"/>
      <c r="G44" s="3"/>
      <c r="H44" s="3"/>
      <c r="I44" s="3"/>
      <c r="J44" s="3"/>
      <c r="K44" s="3"/>
      <c r="L44" s="3"/>
      <c r="M44" s="3"/>
      <c r="N44" s="3"/>
      <c r="O44" s="3"/>
      <c r="P44" s="3"/>
    </row>
  </sheetData>
  <mergeCells count="12">
    <mergeCell ref="O9:O10"/>
    <mergeCell ref="A5:B8"/>
    <mergeCell ref="H7:H8"/>
    <mergeCell ref="I7:I8"/>
    <mergeCell ref="M7:M8"/>
    <mergeCell ref="N7:N8"/>
    <mergeCell ref="O7:O8"/>
    <mergeCell ref="A9:B10"/>
    <mergeCell ref="H9:H10"/>
    <mergeCell ref="I9:I10"/>
    <mergeCell ref="M9:M10"/>
    <mergeCell ref="N9:N10"/>
  </mergeCells>
  <printOptions horizontalCentered="1" verticalCentered="1"/>
  <pageMargins left="0" right="0" top="0" bottom="0" header="0.3" footer="0.3"/>
  <pageSetup paperSize="9" scale="65" orientation="landscape" horizontalDpi="300" verticalDpi="3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8"/>
  <dimension ref="A1:P44"/>
  <sheetViews>
    <sheetView zoomScaleNormal="100" workbookViewId="0">
      <pane ySplit="10" topLeftCell="A35" activePane="bottomLeft" state="frozen"/>
      <selection activeCell="B4" sqref="B4"/>
      <selection pane="bottomLeft" activeCell="B4" sqref="B4"/>
    </sheetView>
  </sheetViews>
  <sheetFormatPr defaultColWidth="7.85546875" defaultRowHeight="15"/>
  <cols>
    <col min="1" max="2" width="9.85546875" style="9" customWidth="1"/>
    <col min="3" max="3" width="11.85546875" style="9" customWidth="1"/>
    <col min="4" max="4" width="14.28515625" style="9" bestFit="1" customWidth="1"/>
    <col min="5" max="5" width="11.28515625" style="9" bestFit="1" customWidth="1"/>
    <col min="6" max="6" width="11.28515625" style="9" customWidth="1"/>
    <col min="7" max="7" width="11.7109375" style="9" customWidth="1"/>
    <col min="8" max="8" width="12.7109375" style="9" customWidth="1"/>
    <col min="9" max="9" width="13" style="9" customWidth="1"/>
    <col min="10" max="10" width="14.28515625" style="9" customWidth="1"/>
    <col min="11" max="11" width="11.28515625" style="9" customWidth="1"/>
    <col min="12" max="12" width="12" style="9" customWidth="1"/>
    <col min="13" max="13" width="11.85546875" style="9" bestFit="1" customWidth="1"/>
    <col min="14" max="14" width="12.7109375" style="9" bestFit="1" customWidth="1"/>
    <col min="15" max="15" width="12.28515625" style="9" customWidth="1"/>
    <col min="16" max="16" width="11.5703125" style="9" customWidth="1"/>
    <col min="17" max="16384" width="7.85546875" style="9"/>
  </cols>
  <sheetData>
    <row r="1" spans="1:16" ht="18" customHeight="1">
      <c r="A1" s="18" t="s">
        <v>1653</v>
      </c>
      <c r="B1" s="1113"/>
      <c r="C1" s="1113"/>
      <c r="D1" s="1113"/>
      <c r="E1" s="1113"/>
      <c r="F1" s="1113"/>
      <c r="G1" s="1113"/>
      <c r="H1" s="1113"/>
      <c r="I1" s="1113"/>
      <c r="J1" s="1113"/>
      <c r="K1" s="1113"/>
      <c r="L1" s="1113"/>
      <c r="M1" s="1113"/>
      <c r="N1" s="1113"/>
      <c r="O1" s="1113"/>
    </row>
    <row r="2" spans="1:16" ht="18" customHeight="1">
      <c r="A2" s="1312" t="s">
        <v>72</v>
      </c>
      <c r="B2" s="1113"/>
      <c r="C2" s="1113"/>
      <c r="D2" s="1113"/>
      <c r="E2" s="1113"/>
      <c r="F2" s="1113"/>
      <c r="G2" s="1113"/>
      <c r="H2" s="1113"/>
      <c r="I2" s="1113"/>
      <c r="J2" s="1113"/>
      <c r="K2" s="1113"/>
      <c r="L2" s="1113"/>
      <c r="M2" s="1113"/>
      <c r="N2" s="1113"/>
      <c r="O2" s="1113"/>
    </row>
    <row r="3" spans="1:16" ht="18" customHeight="1">
      <c r="A3" s="18" t="s">
        <v>71</v>
      </c>
      <c r="B3" s="1113"/>
      <c r="C3" s="1113"/>
      <c r="D3" s="1113"/>
      <c r="E3" s="1113"/>
      <c r="F3" s="1113"/>
      <c r="G3" s="1113"/>
      <c r="H3" s="1113"/>
      <c r="I3" s="1113"/>
      <c r="J3" s="1113"/>
      <c r="K3" s="1113"/>
      <c r="L3" s="1113"/>
      <c r="M3" s="1113"/>
      <c r="N3" s="1113"/>
      <c r="O3" s="1113"/>
    </row>
    <row r="4" spans="1:16" s="1318" customFormat="1" ht="14.25" customHeight="1">
      <c r="A4" s="1313" t="s">
        <v>1097</v>
      </c>
      <c r="B4" s="1314"/>
      <c r="C4" s="1315"/>
      <c r="D4" s="1315"/>
      <c r="E4" s="1315"/>
      <c r="F4" s="1315"/>
      <c r="G4" s="1315"/>
      <c r="H4" s="1315"/>
      <c r="I4" s="1315"/>
      <c r="J4" s="1315"/>
      <c r="K4" s="1315"/>
      <c r="L4" s="1316"/>
      <c r="M4" s="1316"/>
      <c r="N4" s="1316"/>
      <c r="O4" s="1317" t="s">
        <v>1098</v>
      </c>
    </row>
    <row r="5" spans="1:16" s="1318" customFormat="1" ht="18" customHeight="1">
      <c r="A5" s="2114" t="s">
        <v>356</v>
      </c>
      <c r="B5" s="2115"/>
      <c r="C5" s="1319" t="s">
        <v>348</v>
      </c>
      <c r="D5" s="1320"/>
      <c r="E5" s="1321"/>
      <c r="F5" s="1315"/>
      <c r="G5" s="1322"/>
      <c r="H5" s="1323" t="s">
        <v>349</v>
      </c>
      <c r="I5" s="1324"/>
      <c r="J5" s="1325" t="s">
        <v>350</v>
      </c>
      <c r="K5" s="1322"/>
      <c r="L5" s="1326"/>
      <c r="M5" s="1327"/>
      <c r="N5" s="1322"/>
      <c r="O5" s="318" t="s">
        <v>351</v>
      </c>
    </row>
    <row r="6" spans="1:16" s="56" customFormat="1" ht="18" customHeight="1">
      <c r="A6" s="2135"/>
      <c r="B6" s="2136"/>
      <c r="C6" s="1328" t="s">
        <v>707</v>
      </c>
      <c r="D6" s="637"/>
      <c r="E6" s="1329"/>
      <c r="F6" s="1330"/>
      <c r="G6" s="1331" t="s">
        <v>354</v>
      </c>
      <c r="H6" s="1080"/>
      <c r="I6" s="1332"/>
      <c r="J6" s="1325" t="s">
        <v>707</v>
      </c>
      <c r="K6" s="1333"/>
      <c r="L6" s="129"/>
      <c r="M6" s="129"/>
      <c r="N6" s="313" t="s">
        <v>354</v>
      </c>
      <c r="O6" s="199"/>
    </row>
    <row r="7" spans="1:16" s="56" customFormat="1" ht="18" customHeight="1">
      <c r="A7" s="2135"/>
      <c r="B7" s="2136"/>
      <c r="C7" s="1334"/>
      <c r="D7" s="1335" t="s">
        <v>1099</v>
      </c>
      <c r="E7" s="89" t="s">
        <v>1100</v>
      </c>
      <c r="F7" s="1335" t="s">
        <v>1101</v>
      </c>
      <c r="G7" s="88"/>
      <c r="H7" s="1336" t="s">
        <v>1102</v>
      </c>
      <c r="I7" s="1332" t="s">
        <v>359</v>
      </c>
      <c r="J7" s="1335" t="s">
        <v>1103</v>
      </c>
      <c r="K7" s="89" t="s">
        <v>1104</v>
      </c>
      <c r="L7" s="1337" t="s">
        <v>360</v>
      </c>
      <c r="M7" s="100" t="s">
        <v>363</v>
      </c>
      <c r="N7" s="88"/>
      <c r="O7" s="1338" t="s">
        <v>360</v>
      </c>
    </row>
    <row r="8" spans="1:16" s="56" customFormat="1" ht="18" customHeight="1">
      <c r="A8" s="2131" t="s">
        <v>364</v>
      </c>
      <c r="B8" s="2132"/>
      <c r="C8" s="1339" t="s">
        <v>7</v>
      </c>
      <c r="D8" s="1335" t="s">
        <v>410</v>
      </c>
      <c r="E8" s="1339" t="s">
        <v>1105</v>
      </c>
      <c r="F8" s="1336" t="s">
        <v>709</v>
      </c>
      <c r="G8" s="1340" t="s">
        <v>359</v>
      </c>
      <c r="H8" s="1336" t="s">
        <v>1106</v>
      </c>
      <c r="I8" s="184" t="s">
        <v>370</v>
      </c>
      <c r="J8" s="1335" t="s">
        <v>410</v>
      </c>
      <c r="K8" s="1341" t="s">
        <v>1105</v>
      </c>
      <c r="L8" s="1337" t="s">
        <v>709</v>
      </c>
      <c r="M8" s="100" t="s">
        <v>756</v>
      </c>
      <c r="N8" s="1342" t="s">
        <v>359</v>
      </c>
      <c r="O8" s="1338" t="s">
        <v>1106</v>
      </c>
    </row>
    <row r="9" spans="1:16" s="56" customFormat="1" ht="18" customHeight="1">
      <c r="A9" s="2131"/>
      <c r="B9" s="2132"/>
      <c r="C9" s="69" t="s">
        <v>732</v>
      </c>
      <c r="D9" s="1335" t="s">
        <v>1107</v>
      </c>
      <c r="E9" s="1335" t="s">
        <v>1108</v>
      </c>
      <c r="F9" s="1343" t="s">
        <v>377</v>
      </c>
      <c r="G9" s="69" t="s">
        <v>370</v>
      </c>
      <c r="H9" s="66" t="s">
        <v>357</v>
      </c>
      <c r="I9" s="184"/>
      <c r="J9" s="1335" t="s">
        <v>1109</v>
      </c>
      <c r="K9" s="1335" t="s">
        <v>1110</v>
      </c>
      <c r="L9" s="69" t="s">
        <v>377</v>
      </c>
      <c r="M9" s="240" t="s">
        <v>1111</v>
      </c>
      <c r="N9" s="69" t="s">
        <v>370</v>
      </c>
      <c r="O9" s="57" t="s">
        <v>357</v>
      </c>
      <c r="P9" s="2197" t="s">
        <v>1112</v>
      </c>
    </row>
    <row r="10" spans="1:16" s="44" customFormat="1" ht="18" customHeight="1">
      <c r="A10" s="2133"/>
      <c r="B10" s="2134"/>
      <c r="C10" s="137"/>
      <c r="D10" s="1344" t="s">
        <v>383</v>
      </c>
      <c r="E10" s="94" t="s">
        <v>1113</v>
      </c>
      <c r="F10" s="1345" t="s">
        <v>348</v>
      </c>
      <c r="G10" s="122"/>
      <c r="H10" s="1346" t="s">
        <v>348</v>
      </c>
      <c r="I10" s="1347"/>
      <c r="J10" s="1344" t="s">
        <v>383</v>
      </c>
      <c r="K10" s="94" t="s">
        <v>1113</v>
      </c>
      <c r="L10" s="55" t="s">
        <v>350</v>
      </c>
      <c r="M10" s="55" t="s">
        <v>388</v>
      </c>
      <c r="N10" s="137"/>
      <c r="O10" s="58" t="s">
        <v>350</v>
      </c>
      <c r="P10" s="2197"/>
    </row>
    <row r="11" spans="1:16" s="408" customFormat="1" ht="20.25" customHeight="1">
      <c r="A11" s="898">
        <v>2013</v>
      </c>
      <c r="B11" s="899" t="s">
        <v>216</v>
      </c>
      <c r="C11" s="1348">
        <v>45067.925999999999</v>
      </c>
      <c r="D11" s="1348">
        <v>1086.45</v>
      </c>
      <c r="E11" s="1348">
        <v>783.28700000000003</v>
      </c>
      <c r="F11" s="1348">
        <v>9374.3070000000007</v>
      </c>
      <c r="G11" s="760">
        <v>56311.969999999994</v>
      </c>
      <c r="H11" s="1348">
        <v>25983.144</v>
      </c>
      <c r="I11" s="1133">
        <v>82295.114000000001</v>
      </c>
      <c r="J11" s="1349">
        <v>1213.5930000000001</v>
      </c>
      <c r="K11" s="1348">
        <v>181.26299999999998</v>
      </c>
      <c r="L11" s="1348">
        <v>19135.691999999999</v>
      </c>
      <c r="M11" s="1348">
        <v>45723.34</v>
      </c>
      <c r="N11" s="760">
        <v>66253.887999999992</v>
      </c>
      <c r="O11" s="760">
        <v>16041.205</v>
      </c>
      <c r="P11" s="408">
        <v>2.1000000007916242E-2</v>
      </c>
    </row>
    <row r="12" spans="1:16" s="611" customFormat="1" ht="14.25" customHeight="1">
      <c r="A12" s="377"/>
      <c r="B12" s="1350" t="s">
        <v>217</v>
      </c>
      <c r="C12" s="1348">
        <v>36542.724000000002</v>
      </c>
      <c r="D12" s="1348">
        <v>1087.6320000000001</v>
      </c>
      <c r="E12" s="1348">
        <v>481.279</v>
      </c>
      <c r="F12" s="1348">
        <v>12493.785000000003</v>
      </c>
      <c r="G12" s="760">
        <v>50605.420000000006</v>
      </c>
      <c r="H12" s="1348">
        <v>111915.4</v>
      </c>
      <c r="I12" s="1133">
        <v>162520.82</v>
      </c>
      <c r="J12" s="1349">
        <v>743.13499999999999</v>
      </c>
      <c r="K12" s="1348">
        <v>97356.88</v>
      </c>
      <c r="L12" s="1348">
        <v>13392.198</v>
      </c>
      <c r="M12" s="1348">
        <v>48348.019</v>
      </c>
      <c r="N12" s="760">
        <v>159840.23200000002</v>
      </c>
      <c r="O12" s="760">
        <v>2680.55</v>
      </c>
      <c r="P12" s="408">
        <v>3.8000000000465661E-2</v>
      </c>
    </row>
    <row r="13" spans="1:16" s="408" customFormat="1" ht="20.25" customHeight="1">
      <c r="A13" s="898">
        <v>2014</v>
      </c>
      <c r="B13" s="899" t="s">
        <v>214</v>
      </c>
      <c r="C13" s="1348">
        <v>59077.072</v>
      </c>
      <c r="D13" s="1348">
        <v>1138.104</v>
      </c>
      <c r="E13" s="1348">
        <v>403.24599999999998</v>
      </c>
      <c r="F13" s="1348">
        <v>18199.224000000002</v>
      </c>
      <c r="G13" s="760">
        <v>78817.646000000008</v>
      </c>
      <c r="H13" s="1348">
        <v>27828.055</v>
      </c>
      <c r="I13" s="1133">
        <v>106645.701</v>
      </c>
      <c r="J13" s="1349">
        <v>7820.9780000000001</v>
      </c>
      <c r="K13" s="1348">
        <v>483.22199999999998</v>
      </c>
      <c r="L13" s="1348">
        <v>20503.871999999999</v>
      </c>
      <c r="M13" s="1348">
        <v>50452.031000000003</v>
      </c>
      <c r="N13" s="760">
        <v>79260.103000000003</v>
      </c>
      <c r="O13" s="760">
        <v>27385.597999999998</v>
      </c>
      <c r="P13" s="408">
        <v>0</v>
      </c>
    </row>
    <row r="14" spans="1:16" s="611" customFormat="1" ht="14.25" customHeight="1">
      <c r="A14" s="377"/>
      <c r="B14" s="1350" t="s">
        <v>215</v>
      </c>
      <c r="C14" s="1348">
        <v>66559.023000000001</v>
      </c>
      <c r="D14" s="1348">
        <v>1140.665</v>
      </c>
      <c r="E14" s="1348">
        <v>1451.9659999999999</v>
      </c>
      <c r="F14" s="1348">
        <v>11909.418000000005</v>
      </c>
      <c r="G14" s="760">
        <v>81061.072</v>
      </c>
      <c r="H14" s="1348">
        <v>32541.7</v>
      </c>
      <c r="I14" s="1133">
        <v>113602.772</v>
      </c>
      <c r="J14" s="1349">
        <v>4674.2709999999997</v>
      </c>
      <c r="K14" s="1348">
        <v>282.52800000000002</v>
      </c>
      <c r="L14" s="1348">
        <v>17205.168999999998</v>
      </c>
      <c r="M14" s="1348">
        <v>49423.815000000002</v>
      </c>
      <c r="N14" s="760">
        <v>71585.782999999996</v>
      </c>
      <c r="O14" s="760">
        <v>42017.043999999994</v>
      </c>
      <c r="P14" s="408">
        <v>-5.4999999993015081E-2</v>
      </c>
    </row>
    <row r="15" spans="1:16" s="611" customFormat="1" ht="14.25" customHeight="1">
      <c r="A15" s="377"/>
      <c r="B15" s="1350" t="s">
        <v>216</v>
      </c>
      <c r="C15" s="1348">
        <v>68306.293999999994</v>
      </c>
      <c r="D15" s="1348">
        <v>1143.425</v>
      </c>
      <c r="E15" s="1348">
        <v>527.85</v>
      </c>
      <c r="F15" s="1348">
        <v>19475.702000000005</v>
      </c>
      <c r="G15" s="760">
        <v>89453.271000000008</v>
      </c>
      <c r="H15" s="1348">
        <v>25179.707999999999</v>
      </c>
      <c r="I15" s="1133">
        <v>114632.97900000001</v>
      </c>
      <c r="J15" s="1349">
        <v>7853.652</v>
      </c>
      <c r="K15" s="1348">
        <v>1586.3240000000001</v>
      </c>
      <c r="L15" s="1348">
        <v>18368.305</v>
      </c>
      <c r="M15" s="1348">
        <v>52014.025999999998</v>
      </c>
      <c r="N15" s="760">
        <v>79822.307000000001</v>
      </c>
      <c r="O15" s="760">
        <v>34810.657999999996</v>
      </c>
      <c r="P15" s="408">
        <v>1.4000000010128133E-2</v>
      </c>
    </row>
    <row r="16" spans="1:16" s="611" customFormat="1" ht="14.85" customHeight="1">
      <c r="A16" s="377"/>
      <c r="B16" s="1350" t="s">
        <v>217</v>
      </c>
      <c r="C16" s="1348">
        <v>36080.383000000002</v>
      </c>
      <c r="D16" s="1348">
        <v>1142.9000000000001</v>
      </c>
      <c r="E16" s="1348">
        <v>1152.5930000000001</v>
      </c>
      <c r="F16" s="1348">
        <v>14899.474000000002</v>
      </c>
      <c r="G16" s="760">
        <v>53275.350000000006</v>
      </c>
      <c r="H16" s="1348">
        <v>21034.216</v>
      </c>
      <c r="I16" s="1133">
        <v>74309.566000000006</v>
      </c>
      <c r="J16" s="1349">
        <v>626.53800000000001</v>
      </c>
      <c r="K16" s="1348">
        <v>685.7</v>
      </c>
      <c r="L16" s="1348">
        <v>12384.075000000001</v>
      </c>
      <c r="M16" s="1348">
        <v>54681.277999999998</v>
      </c>
      <c r="N16" s="760">
        <v>68377.591</v>
      </c>
      <c r="O16" s="760">
        <v>5931.982</v>
      </c>
      <c r="P16" s="408">
        <v>-6.9999999977881089E-3</v>
      </c>
    </row>
    <row r="17" spans="1:16" s="408" customFormat="1" ht="21" customHeight="1">
      <c r="A17" s="898">
        <v>2015</v>
      </c>
      <c r="B17" s="1092" t="s">
        <v>214</v>
      </c>
      <c r="C17" s="760">
        <v>38111.4</v>
      </c>
      <c r="D17" s="760">
        <v>1143</v>
      </c>
      <c r="E17" s="760">
        <v>1979</v>
      </c>
      <c r="F17" s="760">
        <v>14776.4</v>
      </c>
      <c r="G17" s="760">
        <v>56009.8</v>
      </c>
      <c r="H17" s="1348">
        <v>29652.6</v>
      </c>
      <c r="I17" s="1133">
        <v>85662.399999999994</v>
      </c>
      <c r="J17" s="1351">
        <v>3045.7</v>
      </c>
      <c r="K17" s="760">
        <v>72.7</v>
      </c>
      <c r="L17" s="760">
        <v>18023.400000000001</v>
      </c>
      <c r="M17" s="760">
        <v>57117.3</v>
      </c>
      <c r="N17" s="760">
        <v>78259.100000000006</v>
      </c>
      <c r="O17" s="760">
        <v>7403.3</v>
      </c>
      <c r="P17" s="1037">
        <v>0</v>
      </c>
    </row>
    <row r="18" spans="1:16" s="408" customFormat="1" ht="14.25" customHeight="1">
      <c r="A18" s="377"/>
      <c r="B18" s="1092" t="s">
        <v>215</v>
      </c>
      <c r="C18" s="760">
        <v>58410.3</v>
      </c>
      <c r="D18" s="760">
        <v>2536.3000000000002</v>
      </c>
      <c r="E18" s="760">
        <v>1141</v>
      </c>
      <c r="F18" s="760">
        <v>15182.3</v>
      </c>
      <c r="G18" s="760">
        <v>77269.900000000009</v>
      </c>
      <c r="H18" s="1348">
        <v>20239.3</v>
      </c>
      <c r="I18" s="1133">
        <v>97509.200000000012</v>
      </c>
      <c r="J18" s="1351">
        <v>8009.9</v>
      </c>
      <c r="K18" s="760">
        <v>107.4</v>
      </c>
      <c r="L18" s="760">
        <v>21511.8</v>
      </c>
      <c r="M18" s="760">
        <v>58541.2</v>
      </c>
      <c r="N18" s="760">
        <v>88170.299999999988</v>
      </c>
      <c r="O18" s="760">
        <v>9338.9</v>
      </c>
      <c r="P18" s="1037">
        <v>0</v>
      </c>
    </row>
    <row r="19" spans="1:16" s="408" customFormat="1" ht="14.25" customHeight="1">
      <c r="A19" s="377"/>
      <c r="B19" s="1092" t="s">
        <v>216</v>
      </c>
      <c r="C19" s="760">
        <v>59419.705999999998</v>
      </c>
      <c r="D19" s="760">
        <v>1548.6780000000001</v>
      </c>
      <c r="E19" s="760">
        <v>1662.47</v>
      </c>
      <c r="F19" s="760">
        <v>13437.571</v>
      </c>
      <c r="G19" s="760">
        <v>76068.425000000003</v>
      </c>
      <c r="H19" s="1348">
        <v>43361.4</v>
      </c>
      <c r="I19" s="1133">
        <v>119429.82500000001</v>
      </c>
      <c r="J19" s="1351">
        <v>4324.5</v>
      </c>
      <c r="K19" s="760">
        <v>101</v>
      </c>
      <c r="L19" s="760">
        <v>33308.9</v>
      </c>
      <c r="M19" s="760">
        <v>60185.1</v>
      </c>
      <c r="N19" s="760">
        <v>97919.5</v>
      </c>
      <c r="O19" s="760">
        <v>21510.3</v>
      </c>
      <c r="P19" s="1037">
        <v>2.5000000008731149E-2</v>
      </c>
    </row>
    <row r="20" spans="1:16" s="408" customFormat="1" ht="14.25" customHeight="1">
      <c r="A20" s="377"/>
      <c r="B20" s="1092" t="s">
        <v>217</v>
      </c>
      <c r="C20" s="760">
        <v>37926.987999999998</v>
      </c>
      <c r="D20" s="760">
        <v>1424.538</v>
      </c>
      <c r="E20" s="760">
        <v>386.78800000000001</v>
      </c>
      <c r="F20" s="760">
        <v>19504.405999999999</v>
      </c>
      <c r="G20" s="760">
        <v>59242.720000000001</v>
      </c>
      <c r="H20" s="1348">
        <v>30045.967000000001</v>
      </c>
      <c r="I20" s="1133">
        <v>89288.687000000005</v>
      </c>
      <c r="J20" s="1351">
        <v>553.99199999999996</v>
      </c>
      <c r="K20" s="760">
        <v>40.161000000000001</v>
      </c>
      <c r="L20" s="760">
        <v>18401.885999999999</v>
      </c>
      <c r="M20" s="760">
        <v>62169.767999999996</v>
      </c>
      <c r="N20" s="760">
        <v>81165.807000000001</v>
      </c>
      <c r="O20" s="760">
        <v>8122.9</v>
      </c>
      <c r="P20" s="1037">
        <v>-1.9999999989522621E-2</v>
      </c>
    </row>
    <row r="21" spans="1:16" s="408" customFormat="1" ht="20.25" customHeight="1">
      <c r="A21" s="898">
        <v>2016</v>
      </c>
      <c r="B21" s="1092" t="s">
        <v>214</v>
      </c>
      <c r="C21" s="760">
        <v>40168.408000000003</v>
      </c>
      <c r="D21" s="760">
        <v>1448.711</v>
      </c>
      <c r="E21" s="760">
        <v>1645.086</v>
      </c>
      <c r="F21" s="760">
        <v>18038.289000000001</v>
      </c>
      <c r="G21" s="760">
        <v>61300.494000000006</v>
      </c>
      <c r="H21" s="1348">
        <v>40835.322999999997</v>
      </c>
      <c r="I21" s="1133">
        <v>102135.81700000001</v>
      </c>
      <c r="J21" s="1351">
        <v>5725.0640000000003</v>
      </c>
      <c r="K21" s="760">
        <v>77.872</v>
      </c>
      <c r="L21" s="760">
        <v>22859.599999999999</v>
      </c>
      <c r="M21" s="760">
        <v>64965.7</v>
      </c>
      <c r="N21" s="760">
        <v>93628.236000000004</v>
      </c>
      <c r="O21" s="760">
        <v>8507.6</v>
      </c>
      <c r="P21" s="1037">
        <v>-1.9000000000232831E-2</v>
      </c>
    </row>
    <row r="22" spans="1:16" s="408" customFormat="1" ht="14.25" customHeight="1">
      <c r="A22" s="377"/>
      <c r="B22" s="1092" t="s">
        <v>215</v>
      </c>
      <c r="C22" s="760">
        <v>41297.1</v>
      </c>
      <c r="D22" s="760">
        <v>1428.3</v>
      </c>
      <c r="E22" s="760">
        <v>3413.7</v>
      </c>
      <c r="F22" s="760">
        <v>27025.599999999999</v>
      </c>
      <c r="G22" s="760">
        <v>73164.7</v>
      </c>
      <c r="H22" s="1348">
        <v>48324.800000000003</v>
      </c>
      <c r="I22" s="1133">
        <v>121489.5</v>
      </c>
      <c r="J22" s="1351">
        <v>1912.2</v>
      </c>
      <c r="K22" s="760">
        <v>82.5</v>
      </c>
      <c r="L22" s="760">
        <v>45148.2</v>
      </c>
      <c r="M22" s="760">
        <v>63390.7</v>
      </c>
      <c r="N22" s="760">
        <v>110533.59999999999</v>
      </c>
      <c r="O22" s="760">
        <v>10955.9</v>
      </c>
      <c r="P22" s="1037">
        <v>0</v>
      </c>
    </row>
    <row r="23" spans="1:16" s="408" customFormat="1" ht="14.25" customHeight="1">
      <c r="A23" s="377"/>
      <c r="B23" s="1092" t="s">
        <v>216</v>
      </c>
      <c r="C23" s="760">
        <v>66464.572</v>
      </c>
      <c r="D23" s="760">
        <v>1183.8599999999999</v>
      </c>
      <c r="E23" s="760">
        <v>861.202</v>
      </c>
      <c r="F23" s="760">
        <v>28073.569</v>
      </c>
      <c r="G23" s="760">
        <v>96583.203000000009</v>
      </c>
      <c r="H23" s="1348">
        <v>30106.075000000001</v>
      </c>
      <c r="I23" s="1133">
        <v>126689.27800000001</v>
      </c>
      <c r="J23" s="1351">
        <v>815.59900000000005</v>
      </c>
      <c r="K23" s="760">
        <v>75.978999999999999</v>
      </c>
      <c r="L23" s="760">
        <v>40872.284</v>
      </c>
      <c r="M23" s="760">
        <v>64604.2</v>
      </c>
      <c r="N23" s="760">
        <v>106368.06200000001</v>
      </c>
      <c r="O23" s="760">
        <v>20321.2</v>
      </c>
      <c r="P23" s="1037">
        <v>1.6000000003259629E-2</v>
      </c>
    </row>
    <row r="24" spans="1:16" s="408" customFormat="1" ht="14.25" customHeight="1">
      <c r="A24" s="377"/>
      <c r="B24" s="1092" t="s">
        <v>217</v>
      </c>
      <c r="C24" s="760">
        <v>50429.699000000001</v>
      </c>
      <c r="D24" s="760">
        <v>1087.788</v>
      </c>
      <c r="E24" s="760">
        <v>557.70899999999995</v>
      </c>
      <c r="F24" s="760">
        <v>26818.187999999998</v>
      </c>
      <c r="G24" s="760">
        <v>78893.384000000005</v>
      </c>
      <c r="H24" s="1348">
        <v>45225.025000000001</v>
      </c>
      <c r="I24" s="1133">
        <v>124118.40900000001</v>
      </c>
      <c r="J24" s="1351">
        <v>25906.226999999999</v>
      </c>
      <c r="K24" s="760">
        <v>64.911000000000001</v>
      </c>
      <c r="L24" s="760">
        <v>17167.536</v>
      </c>
      <c r="M24" s="760">
        <v>64603.792999999998</v>
      </c>
      <c r="N24" s="760">
        <v>107742.467</v>
      </c>
      <c r="O24" s="760">
        <v>16375.941999999999</v>
      </c>
      <c r="P24" s="1037">
        <v>0</v>
      </c>
    </row>
    <row r="25" spans="1:16" s="408" customFormat="1" ht="20.25" customHeight="1">
      <c r="A25" s="898">
        <v>2017</v>
      </c>
      <c r="B25" s="1092" t="s">
        <v>214</v>
      </c>
      <c r="C25" s="760">
        <v>48566.319000000003</v>
      </c>
      <c r="D25" s="760">
        <v>4923.9269999999997</v>
      </c>
      <c r="E25" s="760">
        <v>1338.7750000000001</v>
      </c>
      <c r="F25" s="760">
        <v>27137.902999999998</v>
      </c>
      <c r="G25" s="760">
        <v>81966.923999999999</v>
      </c>
      <c r="H25" s="1348">
        <v>38733.561000000002</v>
      </c>
      <c r="I25" s="1133">
        <v>120700.485</v>
      </c>
      <c r="J25" s="1351">
        <v>30327.949000000001</v>
      </c>
      <c r="K25" s="760">
        <v>175.63399999999999</v>
      </c>
      <c r="L25" s="760">
        <v>11563.821</v>
      </c>
      <c r="M25" s="760">
        <v>65158.478999999999</v>
      </c>
      <c r="N25" s="760">
        <v>107225.883</v>
      </c>
      <c r="O25" s="760">
        <v>13474.602000000001</v>
      </c>
      <c r="P25" s="1037">
        <v>0</v>
      </c>
    </row>
    <row r="26" spans="1:16" s="408" customFormat="1" ht="14.25" customHeight="1">
      <c r="A26" s="377"/>
      <c r="B26" s="1092" t="s">
        <v>215</v>
      </c>
      <c r="C26" s="760">
        <v>57826.665999999997</v>
      </c>
      <c r="D26" s="760">
        <v>4823.0469999999996</v>
      </c>
      <c r="E26" s="760">
        <v>1755.8720000000001</v>
      </c>
      <c r="F26" s="760">
        <v>27842.030999999999</v>
      </c>
      <c r="G26" s="760">
        <v>92247.615999999995</v>
      </c>
      <c r="H26" s="1348">
        <v>40646.851000000002</v>
      </c>
      <c r="I26" s="1133">
        <v>132894.467</v>
      </c>
      <c r="J26" s="1351">
        <v>38837.875</v>
      </c>
      <c r="K26" s="760">
        <v>76.688999999999993</v>
      </c>
      <c r="L26" s="760">
        <v>12300.843999999999</v>
      </c>
      <c r="M26" s="760">
        <v>68781.760999999999</v>
      </c>
      <c r="N26" s="760">
        <v>119997.16899999999</v>
      </c>
      <c r="O26" s="760">
        <v>12897.298000000001</v>
      </c>
      <c r="P26" s="1037">
        <v>0</v>
      </c>
    </row>
    <row r="27" spans="1:16" s="408" customFormat="1" ht="14.25" customHeight="1">
      <c r="A27" s="377"/>
      <c r="B27" s="1092" t="s">
        <v>216</v>
      </c>
      <c r="C27" s="760">
        <v>76983.077999999994</v>
      </c>
      <c r="D27" s="760">
        <v>4830.2389999999996</v>
      </c>
      <c r="E27" s="760">
        <v>6438.692</v>
      </c>
      <c r="F27" s="760">
        <v>28938.654999999999</v>
      </c>
      <c r="G27" s="760">
        <v>117190.66399999999</v>
      </c>
      <c r="H27" s="1348">
        <v>28773.835999999999</v>
      </c>
      <c r="I27" s="1133">
        <v>145964.5</v>
      </c>
      <c r="J27" s="1351">
        <v>34033.040999999997</v>
      </c>
      <c r="K27" s="760">
        <v>72.972999999999999</v>
      </c>
      <c r="L27" s="760">
        <v>12888.214</v>
      </c>
      <c r="M27" s="760">
        <v>70575.596000000005</v>
      </c>
      <c r="N27" s="760">
        <v>117569.82399999999</v>
      </c>
      <c r="O27" s="760">
        <v>28394.674999999999</v>
      </c>
      <c r="P27" s="1037">
        <v>1.0000000183936208E-3</v>
      </c>
    </row>
    <row r="28" spans="1:16" s="408" customFormat="1" ht="14.25" customHeight="1">
      <c r="A28" s="377"/>
      <c r="B28" s="1092" t="s">
        <v>217</v>
      </c>
      <c r="C28" s="760">
        <v>53188.843999999997</v>
      </c>
      <c r="D28" s="760">
        <v>4831.29</v>
      </c>
      <c r="E28" s="760">
        <v>1000.2670000000001</v>
      </c>
      <c r="F28" s="760">
        <v>17667.021000000001</v>
      </c>
      <c r="G28" s="760">
        <v>76687.421999999991</v>
      </c>
      <c r="H28" s="1348">
        <v>42744.773000000001</v>
      </c>
      <c r="I28" s="1133">
        <v>119432.19499999999</v>
      </c>
      <c r="J28" s="1351">
        <v>31255.962</v>
      </c>
      <c r="K28" s="760">
        <v>128.38800000000001</v>
      </c>
      <c r="L28" s="760">
        <v>9825.7450000000008</v>
      </c>
      <c r="M28" s="760">
        <v>60881.508000000002</v>
      </c>
      <c r="N28" s="760">
        <v>102091.603</v>
      </c>
      <c r="O28" s="760">
        <v>17340.592000000001</v>
      </c>
      <c r="P28" s="1037">
        <v>0</v>
      </c>
    </row>
    <row r="29" spans="1:16" s="408" customFormat="1" ht="20.25" customHeight="1">
      <c r="A29" s="898">
        <v>2018</v>
      </c>
      <c r="B29" s="1092" t="s">
        <v>214</v>
      </c>
      <c r="C29" s="760">
        <v>80019.054999999993</v>
      </c>
      <c r="D29" s="760">
        <v>4987.3919999999998</v>
      </c>
      <c r="E29" s="760">
        <v>1170.886</v>
      </c>
      <c r="F29" s="760">
        <v>37002.160000000003</v>
      </c>
      <c r="G29" s="760">
        <v>123179.49299999999</v>
      </c>
      <c r="H29" s="1348">
        <v>34930.497000000003</v>
      </c>
      <c r="I29" s="1133">
        <v>158109.99</v>
      </c>
      <c r="J29" s="1351">
        <v>27599.472000000002</v>
      </c>
      <c r="K29" s="760">
        <v>228.495</v>
      </c>
      <c r="L29" s="760">
        <v>31583.097000000002</v>
      </c>
      <c r="M29" s="760">
        <v>61994.51</v>
      </c>
      <c r="N29" s="760">
        <v>121405.57399999999</v>
      </c>
      <c r="O29" s="760">
        <v>36704.415999999997</v>
      </c>
      <c r="P29" s="1037">
        <v>0</v>
      </c>
    </row>
    <row r="30" spans="1:16" s="408" customFormat="1" ht="14.25" customHeight="1">
      <c r="A30" s="377"/>
      <c r="B30" s="1092" t="s">
        <v>215</v>
      </c>
      <c r="C30" s="760">
        <v>128775.82</v>
      </c>
      <c r="D30" s="760">
        <v>6487.5050000000001</v>
      </c>
      <c r="E30" s="760">
        <v>1563.655</v>
      </c>
      <c r="F30" s="760">
        <v>24741.257000000001</v>
      </c>
      <c r="G30" s="760">
        <v>161568.23700000002</v>
      </c>
      <c r="H30" s="1348">
        <v>13749.763000000001</v>
      </c>
      <c r="I30" s="1133">
        <v>175318.00000000003</v>
      </c>
      <c r="J30" s="1351">
        <v>36712.949000000001</v>
      </c>
      <c r="K30" s="760">
        <v>313.05900000000003</v>
      </c>
      <c r="L30" s="760">
        <v>14747.786</v>
      </c>
      <c r="M30" s="760">
        <v>62915.529000000002</v>
      </c>
      <c r="N30" s="760">
        <v>114689.323</v>
      </c>
      <c r="O30" s="760">
        <v>60628.677000000003</v>
      </c>
      <c r="P30" s="1037">
        <v>0</v>
      </c>
    </row>
    <row r="31" spans="1:16" s="408" customFormat="1" ht="14.25" customHeight="1">
      <c r="A31" s="377"/>
      <c r="B31" s="1092" t="s">
        <v>216</v>
      </c>
      <c r="C31" s="760">
        <v>78879.805999999997</v>
      </c>
      <c r="D31" s="760">
        <v>6629.4560000000001</v>
      </c>
      <c r="E31" s="760">
        <v>926.66600000000005</v>
      </c>
      <c r="F31" s="760">
        <v>20621.845000000001</v>
      </c>
      <c r="G31" s="760">
        <v>107057.773</v>
      </c>
      <c r="H31" s="1348">
        <v>50565.328999999998</v>
      </c>
      <c r="I31" s="1133">
        <v>157623.10200000001</v>
      </c>
      <c r="J31" s="1351">
        <v>29280.859</v>
      </c>
      <c r="K31" s="760">
        <v>98.713999999999999</v>
      </c>
      <c r="L31" s="760">
        <v>13715.091</v>
      </c>
      <c r="M31" s="760">
        <v>63494.849000000002</v>
      </c>
      <c r="N31" s="760">
        <v>106589.51300000001</v>
      </c>
      <c r="O31" s="760">
        <v>51033.589</v>
      </c>
      <c r="P31" s="1037">
        <v>0</v>
      </c>
    </row>
    <row r="32" spans="1:16" s="408" customFormat="1" ht="14.25" customHeight="1">
      <c r="A32" s="377"/>
      <c r="B32" s="1092" t="s">
        <v>217</v>
      </c>
      <c r="C32" s="760">
        <v>37233.963000000003</v>
      </c>
      <c r="D32" s="760">
        <v>5298.0129999999999</v>
      </c>
      <c r="E32" s="760">
        <v>175.71</v>
      </c>
      <c r="F32" s="760">
        <v>20049.621999999999</v>
      </c>
      <c r="G32" s="760">
        <v>62757.308000000005</v>
      </c>
      <c r="H32" s="1348">
        <v>46658.277999999998</v>
      </c>
      <c r="I32" s="1133">
        <v>109415.58600000001</v>
      </c>
      <c r="J32" s="1351">
        <v>26595.329000000002</v>
      </c>
      <c r="K32" s="760">
        <v>37.421999999999997</v>
      </c>
      <c r="L32" s="760">
        <v>11424.859</v>
      </c>
      <c r="M32" s="760">
        <v>61724.652000000002</v>
      </c>
      <c r="N32" s="760">
        <v>99782.262000000002</v>
      </c>
      <c r="O32" s="760">
        <v>9633.3340000000007</v>
      </c>
      <c r="P32" s="1037">
        <v>-9.9999999947613105E-3</v>
      </c>
    </row>
    <row r="33" spans="1:16" s="408" customFormat="1" ht="20.25" customHeight="1">
      <c r="A33" s="898">
        <v>2019</v>
      </c>
      <c r="B33" s="1092" t="s">
        <v>214</v>
      </c>
      <c r="C33" s="760">
        <v>67398.918000000005</v>
      </c>
      <c r="D33" s="760">
        <v>5699.7550000000001</v>
      </c>
      <c r="E33" s="760">
        <v>45.393999999999998</v>
      </c>
      <c r="F33" s="760">
        <v>19399.987000000001</v>
      </c>
      <c r="G33" s="760">
        <v>92544.054000000004</v>
      </c>
      <c r="H33" s="1348">
        <v>62112.968999999997</v>
      </c>
      <c r="I33" s="1133">
        <v>154657.02299999999</v>
      </c>
      <c r="J33" s="1351">
        <v>19312.689999999999</v>
      </c>
      <c r="K33" s="760">
        <v>107.473</v>
      </c>
      <c r="L33" s="760">
        <v>15787.002</v>
      </c>
      <c r="M33" s="760">
        <v>62900.487999999998</v>
      </c>
      <c r="N33" s="760">
        <v>98107.652999999991</v>
      </c>
      <c r="O33" s="760">
        <v>56549.37</v>
      </c>
      <c r="P33" s="1037">
        <v>0</v>
      </c>
    </row>
    <row r="34" spans="1:16" s="408" customFormat="1" ht="14.25" customHeight="1">
      <c r="A34" s="377"/>
      <c r="B34" s="1092" t="s">
        <v>215</v>
      </c>
      <c r="C34" s="760">
        <v>79993.680999999997</v>
      </c>
      <c r="D34" s="760">
        <v>4638.3090000000002</v>
      </c>
      <c r="E34" s="760">
        <v>125.16800000000001</v>
      </c>
      <c r="F34" s="760">
        <v>21813.635999999999</v>
      </c>
      <c r="G34" s="760">
        <v>106570.79399999999</v>
      </c>
      <c r="H34" s="1348">
        <v>28523.738000000001</v>
      </c>
      <c r="I34" s="1133">
        <v>135094.53200000001</v>
      </c>
      <c r="J34" s="1351">
        <v>22733.848999999998</v>
      </c>
      <c r="K34" s="760">
        <v>76.067999999999998</v>
      </c>
      <c r="L34" s="760">
        <v>15172.288</v>
      </c>
      <c r="M34" s="760">
        <v>59526.487000000001</v>
      </c>
      <c r="N34" s="760">
        <v>97508.69200000001</v>
      </c>
      <c r="O34" s="760">
        <v>37585.839999999997</v>
      </c>
      <c r="P34" s="1037">
        <v>0</v>
      </c>
    </row>
    <row r="35" spans="1:16" s="408" customFormat="1" ht="14.25" customHeight="1">
      <c r="A35" s="377"/>
      <c r="B35" s="1092" t="s">
        <v>216</v>
      </c>
      <c r="C35" s="760">
        <v>50552.430999999997</v>
      </c>
      <c r="D35" s="760">
        <v>4629.2929999999997</v>
      </c>
      <c r="E35" s="760">
        <v>18.102</v>
      </c>
      <c r="F35" s="760">
        <v>20682.09</v>
      </c>
      <c r="G35" s="760">
        <v>75881.915999999997</v>
      </c>
      <c r="H35" s="1348">
        <v>38591.319000000003</v>
      </c>
      <c r="I35" s="1133">
        <v>114473.235</v>
      </c>
      <c r="J35" s="1351">
        <v>23146.138999999999</v>
      </c>
      <c r="K35" s="760">
        <v>387.94099999999997</v>
      </c>
      <c r="L35" s="760">
        <v>12666.93</v>
      </c>
      <c r="M35" s="760">
        <v>57861.866000000002</v>
      </c>
      <c r="N35" s="760">
        <v>94062.875999999989</v>
      </c>
      <c r="O35" s="760">
        <v>20410.359</v>
      </c>
      <c r="P35" s="1037">
        <v>0</v>
      </c>
    </row>
    <row r="36" spans="1:16" s="408" customFormat="1" ht="15" customHeight="1">
      <c r="A36" s="377"/>
      <c r="B36" s="1092" t="s">
        <v>217</v>
      </c>
      <c r="C36" s="760">
        <v>51415.019</v>
      </c>
      <c r="D36" s="760">
        <v>4519.7269999999999</v>
      </c>
      <c r="E36" s="760">
        <v>303.71800000000002</v>
      </c>
      <c r="F36" s="760">
        <v>18653.644</v>
      </c>
      <c r="G36" s="760">
        <v>74892.108000000007</v>
      </c>
      <c r="H36" s="1348">
        <v>26850.564999999999</v>
      </c>
      <c r="I36" s="1133">
        <v>101742.67300000001</v>
      </c>
      <c r="J36" s="1351">
        <v>21199.171999999999</v>
      </c>
      <c r="K36" s="760">
        <v>197.86799999999999</v>
      </c>
      <c r="L36" s="760">
        <v>7749.799</v>
      </c>
      <c r="M36" s="760">
        <v>56869.620999999999</v>
      </c>
      <c r="N36" s="760">
        <v>86016.459999999992</v>
      </c>
      <c r="O36" s="760">
        <v>15726.213</v>
      </c>
      <c r="P36" s="1037">
        <v>0</v>
      </c>
    </row>
    <row r="37" spans="1:16" s="408" customFormat="1" ht="20.25" customHeight="1">
      <c r="A37" s="898">
        <v>2020</v>
      </c>
      <c r="B37" s="1092" t="s">
        <v>214</v>
      </c>
      <c r="C37" s="760">
        <v>60043.68</v>
      </c>
      <c r="D37" s="760">
        <v>6276.223</v>
      </c>
      <c r="E37" s="760">
        <v>38.531999999999996</v>
      </c>
      <c r="F37" s="760">
        <v>23805.592000000001</v>
      </c>
      <c r="G37" s="760">
        <v>90164.027000000016</v>
      </c>
      <c r="H37" s="1348">
        <v>17132.455000000002</v>
      </c>
      <c r="I37" s="1133">
        <v>107296.48200000002</v>
      </c>
      <c r="J37" s="1351">
        <v>21634.888999999999</v>
      </c>
      <c r="K37" s="760">
        <v>110.36799999999999</v>
      </c>
      <c r="L37" s="760">
        <v>13958.964</v>
      </c>
      <c r="M37" s="760">
        <v>63492.949000000001</v>
      </c>
      <c r="N37" s="760">
        <v>99197.17</v>
      </c>
      <c r="O37" s="760">
        <v>8099.3119999999999</v>
      </c>
      <c r="P37" s="1037">
        <v>0</v>
      </c>
    </row>
    <row r="38" spans="1:16" s="408" customFormat="1" ht="15" customHeight="1">
      <c r="A38" s="898"/>
      <c r="B38" s="1092" t="s">
        <v>215</v>
      </c>
      <c r="C38" s="760">
        <v>65015.8</v>
      </c>
      <c r="D38" s="760">
        <v>8352.1119999999992</v>
      </c>
      <c r="E38" s="760">
        <v>85.296000000000006</v>
      </c>
      <c r="F38" s="760">
        <v>19793.214</v>
      </c>
      <c r="G38" s="760">
        <v>93246.421999999991</v>
      </c>
      <c r="H38" s="1348">
        <v>11835.844999999999</v>
      </c>
      <c r="I38" s="1133">
        <v>105082.26699999999</v>
      </c>
      <c r="J38" s="1351">
        <v>17132.221000000001</v>
      </c>
      <c r="K38" s="760">
        <v>102.15</v>
      </c>
      <c r="L38" s="760">
        <v>16433.536</v>
      </c>
      <c r="M38" s="760">
        <v>54939.928999999996</v>
      </c>
      <c r="N38" s="760">
        <v>88607.83600000001</v>
      </c>
      <c r="O38" s="760">
        <v>16474.436000000002</v>
      </c>
      <c r="P38" s="1037">
        <v>-5.0000000192085281E-3</v>
      </c>
    </row>
    <row r="39" spans="1:16" s="408" customFormat="1" ht="15" customHeight="1">
      <c r="A39" s="898"/>
      <c r="B39" s="1092" t="s">
        <v>216</v>
      </c>
      <c r="C39" s="760">
        <v>62703.959000000003</v>
      </c>
      <c r="D39" s="760">
        <v>10006.599</v>
      </c>
      <c r="E39" s="760">
        <v>598.05999999999995</v>
      </c>
      <c r="F39" s="760">
        <v>21265.112000000001</v>
      </c>
      <c r="G39" s="760">
        <v>94573.73000000001</v>
      </c>
      <c r="H39" s="1348">
        <v>15385.348</v>
      </c>
      <c r="I39" s="1133">
        <v>109959.07800000001</v>
      </c>
      <c r="J39" s="1351">
        <v>16693.758000000002</v>
      </c>
      <c r="K39" s="760">
        <v>125.236</v>
      </c>
      <c r="L39" s="760">
        <v>16153.611000000001</v>
      </c>
      <c r="M39" s="760">
        <v>59388.436000000002</v>
      </c>
      <c r="N39" s="760">
        <v>92361.040999999997</v>
      </c>
      <c r="O39" s="760">
        <v>17598.037</v>
      </c>
      <c r="P39" s="1037">
        <v>0</v>
      </c>
    </row>
    <row r="40" spans="1:16" s="408" customFormat="1" ht="15" customHeight="1">
      <c r="A40" s="898"/>
      <c r="B40" s="1092" t="s">
        <v>217</v>
      </c>
      <c r="C40" s="760">
        <v>40913.815000000002</v>
      </c>
      <c r="D40" s="760">
        <v>13467</v>
      </c>
      <c r="E40" s="760">
        <v>268.34699999999998</v>
      </c>
      <c r="F40" s="760">
        <v>18949.780999999999</v>
      </c>
      <c r="G40" s="760">
        <v>73598.942999999999</v>
      </c>
      <c r="H40" s="1348">
        <v>19767.734</v>
      </c>
      <c r="I40" s="1133">
        <v>93366.676999999996</v>
      </c>
      <c r="J40" s="1351">
        <v>15360.942999999999</v>
      </c>
      <c r="K40" s="760">
        <v>25</v>
      </c>
      <c r="L40" s="760">
        <v>12091.141</v>
      </c>
      <c r="M40" s="760">
        <v>58771.767999999996</v>
      </c>
      <c r="N40" s="760">
        <v>86248.851999999999</v>
      </c>
      <c r="O40" s="760">
        <v>7117.8249999999998</v>
      </c>
      <c r="P40" s="1037">
        <v>0</v>
      </c>
    </row>
    <row r="41" spans="1:16" s="408" customFormat="1" ht="20.25" customHeight="1">
      <c r="A41" s="898">
        <v>2021</v>
      </c>
      <c r="B41" s="1092" t="s">
        <v>214</v>
      </c>
      <c r="C41" s="760">
        <v>51431.955000000002</v>
      </c>
      <c r="D41" s="760">
        <v>12164.862999999999</v>
      </c>
      <c r="E41" s="760">
        <v>174.941</v>
      </c>
      <c r="F41" s="760">
        <v>21330.556</v>
      </c>
      <c r="G41" s="760">
        <v>85102.315000000002</v>
      </c>
      <c r="H41" s="1348">
        <v>16453.017</v>
      </c>
      <c r="I41" s="1133">
        <v>101555.33199999999</v>
      </c>
      <c r="J41" s="1351">
        <v>15293.151</v>
      </c>
      <c r="K41" s="760">
        <v>207.51599999999999</v>
      </c>
      <c r="L41" s="760">
        <v>15751.993</v>
      </c>
      <c r="M41" s="760">
        <v>59720.438999999998</v>
      </c>
      <c r="N41" s="760">
        <v>90973.099000000002</v>
      </c>
      <c r="O41" s="760">
        <v>10582.233</v>
      </c>
      <c r="P41" s="1037">
        <v>0</v>
      </c>
    </row>
    <row r="42" spans="1:16" s="5" customFormat="1" ht="20.25" customHeight="1">
      <c r="A42" s="228" t="s">
        <v>1114</v>
      </c>
      <c r="B42" s="1352"/>
      <c r="C42" s="230"/>
      <c r="D42" s="230"/>
      <c r="E42" s="230"/>
      <c r="F42" s="230"/>
      <c r="G42" s="230"/>
      <c r="H42" s="230"/>
      <c r="I42" s="1353"/>
      <c r="J42" s="1353"/>
      <c r="K42" s="1353"/>
      <c r="L42" s="228"/>
      <c r="M42" s="228"/>
      <c r="N42" s="228"/>
      <c r="O42" s="250" t="s">
        <v>1115</v>
      </c>
    </row>
    <row r="43" spans="1:16" s="5" customFormat="1" ht="3.75" customHeight="1">
      <c r="A43" s="183"/>
      <c r="B43" s="1354"/>
      <c r="H43" s="6"/>
      <c r="I43" s="6"/>
      <c r="J43" s="6"/>
      <c r="O43" s="252"/>
    </row>
    <row r="44" spans="1:16" s="29" customFormat="1" ht="12.75">
      <c r="A44" s="405" t="s">
        <v>1116</v>
      </c>
      <c r="B44" s="3"/>
      <c r="C44" s="3"/>
      <c r="D44" s="3"/>
      <c r="E44" s="3"/>
      <c r="F44" s="3"/>
      <c r="G44" s="3"/>
      <c r="H44" s="3"/>
      <c r="I44" s="3"/>
      <c r="J44" s="3"/>
      <c r="K44" s="3"/>
      <c r="L44" s="3"/>
      <c r="M44" s="3"/>
      <c r="N44" s="3"/>
      <c r="O44" s="3"/>
    </row>
  </sheetData>
  <mergeCells count="3">
    <mergeCell ref="A5:B7"/>
    <mergeCell ref="A8:B10"/>
    <mergeCell ref="P9:P10"/>
  </mergeCells>
  <printOptions horizontalCentered="1" verticalCentered="1"/>
  <pageMargins left="0" right="0" top="0" bottom="0" header="0.3" footer="0.3"/>
  <pageSetup paperSize="9" scale="78" orientation="landscape" horizontalDpi="300" verticalDpi="3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74350-7558-4BF6-B441-8223C1F446BA}">
  <sheetPr codeName="Sheet16">
    <pageSetUpPr fitToPage="1"/>
  </sheetPr>
  <dimension ref="A1:U51"/>
  <sheetViews>
    <sheetView topLeftCell="A5" zoomScale="80" zoomScaleNormal="80" workbookViewId="0">
      <pane ySplit="8" topLeftCell="A38" activePane="bottomLeft" state="frozen"/>
      <selection activeCell="B4" sqref="B4"/>
      <selection pane="bottomLeft" activeCell="B4" sqref="B4"/>
    </sheetView>
  </sheetViews>
  <sheetFormatPr defaultColWidth="18.28515625" defaultRowHeight="15.75"/>
  <cols>
    <col min="1" max="1" width="10.85546875" style="1281" customWidth="1"/>
    <col min="2" max="2" width="10.7109375" style="1032" customWidth="1"/>
    <col min="3" max="5" width="20.7109375" style="1032" customWidth="1"/>
    <col min="6" max="6" width="18.28515625" style="1032" customWidth="1"/>
    <col min="7" max="7" width="18.140625" style="1032" customWidth="1"/>
    <col min="8" max="8" width="18.28515625" style="1032" customWidth="1"/>
    <col min="9" max="9" width="17.7109375" style="1032" customWidth="1"/>
    <col min="10" max="10" width="18.28515625" style="1032" customWidth="1"/>
    <col min="11" max="11" width="17.7109375" style="1032" customWidth="1"/>
    <col min="12" max="12" width="18.28515625" style="1032"/>
    <col min="13" max="13" width="17.7109375" style="1032" customWidth="1"/>
    <col min="14" max="16384" width="18.28515625" style="1032"/>
  </cols>
  <sheetData>
    <row r="1" spans="1:13" ht="18">
      <c r="A1" s="1262" t="s">
        <v>1117</v>
      </c>
      <c r="B1" s="1294"/>
      <c r="C1" s="1294"/>
      <c r="D1" s="1294"/>
      <c r="E1" s="1262"/>
      <c r="F1" s="1262"/>
      <c r="G1" s="1262"/>
      <c r="H1" s="1294"/>
      <c r="I1" s="1294"/>
      <c r="J1" s="1294"/>
      <c r="K1" s="1294"/>
      <c r="L1" s="1294"/>
      <c r="M1" s="1294"/>
    </row>
    <row r="2" spans="1:13" ht="18">
      <c r="A2" s="1263" t="s">
        <v>1118</v>
      </c>
      <c r="B2" s="1295"/>
      <c r="C2" s="1295"/>
      <c r="D2" s="1295"/>
      <c r="E2" s="1295"/>
      <c r="F2" s="1295"/>
      <c r="G2" s="1295"/>
      <c r="H2" s="1295"/>
      <c r="I2" s="1295"/>
      <c r="J2" s="1295"/>
      <c r="K2" s="1295"/>
      <c r="L2" s="1295"/>
      <c r="M2" s="1295"/>
    </row>
    <row r="3" spans="1:13">
      <c r="A3" s="1232" t="s">
        <v>73</v>
      </c>
      <c r="B3" s="1232"/>
      <c r="C3" s="1232"/>
      <c r="D3" s="1232"/>
      <c r="E3" s="1296"/>
      <c r="F3" s="1296"/>
      <c r="G3" s="1296"/>
      <c r="H3" s="1232"/>
      <c r="I3" s="1232"/>
      <c r="J3" s="1232"/>
      <c r="K3" s="1232"/>
      <c r="L3" s="1232"/>
      <c r="M3" s="1232"/>
    </row>
    <row r="4" spans="1:13" ht="12" customHeight="1">
      <c r="A4" s="1232"/>
      <c r="B4" s="1232"/>
      <c r="C4" s="1232"/>
      <c r="D4" s="1232"/>
      <c r="E4" s="1296"/>
      <c r="F4" s="1296"/>
      <c r="G4" s="1296"/>
      <c r="H4" s="1232"/>
      <c r="I4" s="1232"/>
      <c r="J4" s="1232"/>
      <c r="K4" s="1232"/>
      <c r="L4" s="1232"/>
      <c r="M4" s="1232"/>
    </row>
    <row r="5" spans="1:13" ht="9" customHeight="1">
      <c r="A5" s="1232"/>
      <c r="B5" s="1232"/>
      <c r="C5" s="1232"/>
      <c r="D5" s="1232"/>
      <c r="E5" s="1296"/>
      <c r="F5" s="1296"/>
      <c r="G5" s="1296"/>
      <c r="H5" s="1232"/>
      <c r="I5" s="1232"/>
      <c r="J5" s="1232"/>
      <c r="K5" s="1232"/>
      <c r="L5" s="1232"/>
      <c r="M5" s="1232"/>
    </row>
    <row r="6" spans="1:13">
      <c r="A6" s="1264" t="s">
        <v>346</v>
      </c>
      <c r="L6" s="862"/>
      <c r="M6" s="862" t="s">
        <v>347</v>
      </c>
    </row>
    <row r="7" spans="1:13" s="1265" customFormat="1" ht="27" customHeight="1">
      <c r="A7" s="2204" t="s">
        <v>1119</v>
      </c>
      <c r="B7" s="2205"/>
      <c r="C7" s="2200" t="s">
        <v>1120</v>
      </c>
      <c r="D7" s="2200"/>
      <c r="E7" s="2200" t="s">
        <v>1121</v>
      </c>
      <c r="F7" s="2204" t="s">
        <v>1472</v>
      </c>
      <c r="G7" s="2205"/>
      <c r="H7" s="2204" t="s">
        <v>1122</v>
      </c>
      <c r="I7" s="2210"/>
      <c r="J7" s="2210"/>
      <c r="K7" s="2210"/>
      <c r="L7" s="2210"/>
      <c r="M7" s="2205"/>
    </row>
    <row r="8" spans="1:13" s="1265" customFormat="1" ht="27" customHeight="1">
      <c r="A8" s="2208"/>
      <c r="B8" s="2209"/>
      <c r="C8" s="2201" t="s">
        <v>1123</v>
      </c>
      <c r="D8" s="2201"/>
      <c r="E8" s="2202"/>
      <c r="F8" s="2208"/>
      <c r="G8" s="2209"/>
      <c r="H8" s="2211" t="s">
        <v>1475</v>
      </c>
      <c r="I8" s="2212"/>
      <c r="J8" s="2212"/>
      <c r="K8" s="2212"/>
      <c r="L8" s="2212"/>
      <c r="M8" s="2213"/>
    </row>
    <row r="9" spans="1:13" s="1265" customFormat="1">
      <c r="A9" s="2208"/>
      <c r="B9" s="2209"/>
      <c r="C9" s="2200" t="s">
        <v>1124</v>
      </c>
      <c r="D9" s="2200" t="s">
        <v>1125</v>
      </c>
      <c r="E9" s="2202"/>
      <c r="F9" s="2208" t="s">
        <v>1474</v>
      </c>
      <c r="G9" s="2209"/>
      <c r="H9" s="2204" t="s">
        <v>1127</v>
      </c>
      <c r="I9" s="2205"/>
      <c r="J9" s="2204" t="s">
        <v>1128</v>
      </c>
      <c r="K9" s="2205"/>
      <c r="L9" s="2204" t="s">
        <v>1129</v>
      </c>
      <c r="M9" s="2205"/>
    </row>
    <row r="10" spans="1:13" s="1282" customFormat="1">
      <c r="A10" s="2208"/>
      <c r="B10" s="2209"/>
      <c r="C10" s="2201"/>
      <c r="D10" s="2201"/>
      <c r="E10" s="2202" t="s">
        <v>1126</v>
      </c>
      <c r="F10" s="2214"/>
      <c r="G10" s="2215"/>
      <c r="H10" s="2206" t="s">
        <v>1132</v>
      </c>
      <c r="I10" s="2207"/>
      <c r="J10" s="2206" t="s">
        <v>1133</v>
      </c>
      <c r="K10" s="2207"/>
      <c r="L10" s="2206" t="s">
        <v>1476</v>
      </c>
      <c r="M10" s="2207"/>
    </row>
    <row r="11" spans="1:13" s="1282" customFormat="1">
      <c r="A11" s="2208"/>
      <c r="B11" s="2209"/>
      <c r="C11" s="2200" t="s">
        <v>1130</v>
      </c>
      <c r="D11" s="2200" t="s">
        <v>1131</v>
      </c>
      <c r="E11" s="2202"/>
      <c r="F11" s="1297" t="s">
        <v>1146</v>
      </c>
      <c r="G11" s="1298" t="s">
        <v>1168</v>
      </c>
      <c r="H11" s="1297" t="s">
        <v>1146</v>
      </c>
      <c r="I11" s="1298" t="s">
        <v>1168</v>
      </c>
      <c r="J11" s="1297" t="s">
        <v>1146</v>
      </c>
      <c r="K11" s="1298" t="s">
        <v>1168</v>
      </c>
      <c r="L11" s="1297" t="s">
        <v>1146</v>
      </c>
      <c r="M11" s="1298" t="s">
        <v>1168</v>
      </c>
    </row>
    <row r="12" spans="1:13" s="1282" customFormat="1">
      <c r="A12" s="2214"/>
      <c r="B12" s="2215"/>
      <c r="C12" s="2201"/>
      <c r="D12" s="2201"/>
      <c r="E12" s="2201"/>
      <c r="F12" s="1299" t="s">
        <v>1150</v>
      </c>
      <c r="G12" s="1300" t="s">
        <v>1170</v>
      </c>
      <c r="H12" s="1299" t="s">
        <v>1150</v>
      </c>
      <c r="I12" s="1300" t="s">
        <v>1170</v>
      </c>
      <c r="J12" s="1299" t="s">
        <v>1150</v>
      </c>
      <c r="K12" s="1300" t="s">
        <v>1170</v>
      </c>
      <c r="L12" s="1299" t="s">
        <v>1150</v>
      </c>
      <c r="M12" s="1300" t="s">
        <v>1170</v>
      </c>
    </row>
    <row r="13" spans="1:13" ht="21" customHeight="1">
      <c r="A13" s="2198">
        <v>2011</v>
      </c>
      <c r="B13" s="2199"/>
      <c r="C13" s="1114">
        <v>8908.0576231549985</v>
      </c>
      <c r="D13" s="1114">
        <v>42288.524706971002</v>
      </c>
      <c r="E13" s="1114">
        <v>4335.7406538669993</v>
      </c>
      <c r="F13" s="1115">
        <v>4422811</v>
      </c>
      <c r="G13" s="1114">
        <v>428.30744600000003</v>
      </c>
      <c r="H13" s="1114"/>
      <c r="I13" s="1114"/>
      <c r="J13" s="1114"/>
      <c r="K13" s="1114"/>
      <c r="L13" s="1114"/>
      <c r="M13" s="1114"/>
    </row>
    <row r="14" spans="1:13" ht="14.25" customHeight="1">
      <c r="A14" s="2198">
        <v>2012</v>
      </c>
      <c r="B14" s="2199"/>
      <c r="C14" s="1114">
        <v>9691.0896496740006</v>
      </c>
      <c r="D14" s="1114">
        <v>39452.482202029998</v>
      </c>
      <c r="E14" s="1114">
        <v>6825.1190134999988</v>
      </c>
      <c r="F14" s="1115">
        <v>5367978</v>
      </c>
      <c r="G14" s="1114">
        <v>511.89859999999999</v>
      </c>
      <c r="H14" s="1114"/>
      <c r="I14" s="1114"/>
      <c r="J14" s="1114"/>
      <c r="K14" s="1114"/>
      <c r="L14" s="1114"/>
      <c r="M14" s="1114"/>
    </row>
    <row r="15" spans="1:13" ht="14.25" customHeight="1">
      <c r="A15" s="2198">
        <v>2013</v>
      </c>
      <c r="B15" s="2199"/>
      <c r="C15" s="1114">
        <v>10455.760230675</v>
      </c>
      <c r="D15" s="1114">
        <v>48340.629219344999</v>
      </c>
      <c r="E15" s="1114">
        <v>9076.4837356289991</v>
      </c>
      <c r="F15" s="1115">
        <v>6469271</v>
      </c>
      <c r="G15" s="1114">
        <v>631.74319500000001</v>
      </c>
      <c r="H15" s="1114"/>
      <c r="I15" s="1114"/>
      <c r="J15" s="1114"/>
      <c r="K15" s="1114"/>
      <c r="L15" s="1114"/>
      <c r="M15" s="1114"/>
    </row>
    <row r="16" spans="1:13" ht="14.25" customHeight="1">
      <c r="A16" s="2198">
        <v>2014</v>
      </c>
      <c r="B16" s="2199"/>
      <c r="C16" s="1114">
        <v>12433.861396374001</v>
      </c>
      <c r="D16" s="1114">
        <v>50934.642557705003</v>
      </c>
      <c r="E16" s="1114">
        <v>10136.713926998998</v>
      </c>
      <c r="F16" s="1115">
        <v>8029462</v>
      </c>
      <c r="G16" s="1114">
        <v>786.49059499999998</v>
      </c>
      <c r="H16" s="1114"/>
      <c r="I16" s="1114"/>
      <c r="J16" s="1114"/>
      <c r="K16" s="1114"/>
      <c r="L16" s="1114"/>
      <c r="M16" s="1114"/>
    </row>
    <row r="17" spans="1:21" ht="14.25" customHeight="1">
      <c r="A17" s="2198">
        <v>2015</v>
      </c>
      <c r="B17" s="2199"/>
      <c r="C17" s="1114">
        <v>15074.692910283002</v>
      </c>
      <c r="D17" s="1114">
        <v>53503.828161632002</v>
      </c>
      <c r="E17" s="1114">
        <v>10479.285891078001</v>
      </c>
      <c r="F17" s="1115">
        <v>9271985</v>
      </c>
      <c r="G17" s="1114">
        <v>909.19894999999997</v>
      </c>
      <c r="H17" s="1115">
        <v>4881</v>
      </c>
      <c r="I17" s="1114">
        <v>1.4</v>
      </c>
      <c r="J17" s="1115">
        <v>179326</v>
      </c>
      <c r="K17" s="1114">
        <v>633.1</v>
      </c>
      <c r="L17" s="1115">
        <v>0</v>
      </c>
      <c r="M17" s="1114">
        <v>7.9999999999999996E-6</v>
      </c>
    </row>
    <row r="18" spans="1:21" ht="14.25" customHeight="1">
      <c r="A18" s="1136">
        <v>2016</v>
      </c>
      <c r="B18" s="1034"/>
      <c r="C18" s="1114">
        <v>11144.820344103</v>
      </c>
      <c r="D18" s="1114">
        <v>64772.22199427701</v>
      </c>
      <c r="E18" s="1114">
        <v>10087.672788426</v>
      </c>
      <c r="F18" s="1115">
        <v>11524588</v>
      </c>
      <c r="G18" s="1114">
        <v>1105.8463750000001</v>
      </c>
      <c r="H18" s="1115">
        <v>131548</v>
      </c>
      <c r="I18" s="1114">
        <v>35.700000000000003</v>
      </c>
      <c r="J18" s="1115">
        <v>2589591</v>
      </c>
      <c r="K18" s="1114">
        <v>7286.6</v>
      </c>
      <c r="L18" s="1115">
        <v>102758</v>
      </c>
      <c r="M18" s="1114">
        <v>12.5</v>
      </c>
    </row>
    <row r="19" spans="1:21" ht="14.25" customHeight="1">
      <c r="A19" s="2198">
        <v>2017</v>
      </c>
      <c r="B19" s="2199"/>
      <c r="C19" s="1114">
        <v>9134.1</v>
      </c>
      <c r="D19" s="1114">
        <v>78021.100000000006</v>
      </c>
      <c r="E19" s="1114">
        <v>10058.5</v>
      </c>
      <c r="F19" s="1115">
        <v>15158643</v>
      </c>
      <c r="G19" s="1114">
        <v>1429.6595</v>
      </c>
      <c r="H19" s="1115">
        <v>371841</v>
      </c>
      <c r="I19" s="1114">
        <v>87.6</v>
      </c>
      <c r="J19" s="1115">
        <v>4981026</v>
      </c>
      <c r="K19" s="1114">
        <v>9630.7999999999993</v>
      </c>
      <c r="L19" s="1115">
        <v>1244287</v>
      </c>
      <c r="M19" s="1114">
        <v>79</v>
      </c>
    </row>
    <row r="20" spans="1:21" ht="14.25" customHeight="1">
      <c r="A20" s="1301">
        <v>2018</v>
      </c>
      <c r="B20" s="1034"/>
      <c r="C20" s="1114">
        <v>9232.9</v>
      </c>
      <c r="D20" s="1114">
        <v>81718.899999999994</v>
      </c>
      <c r="E20" s="1114">
        <v>9472</v>
      </c>
      <c r="F20" s="1115">
        <v>17811102</v>
      </c>
      <c r="G20" s="1114">
        <v>1651.9018000000001</v>
      </c>
      <c r="H20" s="1115">
        <v>962740</v>
      </c>
      <c r="I20" s="1114">
        <v>174.7</v>
      </c>
      <c r="J20" s="1115">
        <v>5831526</v>
      </c>
      <c r="K20" s="1114">
        <v>11159.1</v>
      </c>
      <c r="L20" s="1115">
        <v>1665110</v>
      </c>
      <c r="M20" s="1114">
        <v>133.1</v>
      </c>
    </row>
    <row r="21" spans="1:21" ht="14.25" customHeight="1">
      <c r="A21" s="1301">
        <v>2019</v>
      </c>
      <c r="B21" s="1034"/>
      <c r="C21" s="1114">
        <v>9372.9</v>
      </c>
      <c r="D21" s="1114">
        <v>85142.399999999994</v>
      </c>
      <c r="E21" s="1114">
        <v>8737.7999999999993</v>
      </c>
      <c r="F21" s="1115">
        <v>19731651</v>
      </c>
      <c r="G21" s="1114">
        <v>1746.62482</v>
      </c>
      <c r="H21" s="1115">
        <v>6322911</v>
      </c>
      <c r="I21" s="1114">
        <v>542.86</v>
      </c>
      <c r="J21" s="1115">
        <v>7110816</v>
      </c>
      <c r="K21" s="1114">
        <v>12671.900000000001</v>
      </c>
      <c r="L21" s="1115">
        <v>1995920</v>
      </c>
      <c r="M21" s="1114">
        <v>291.5</v>
      </c>
      <c r="N21" s="1272"/>
      <c r="O21" s="1272"/>
      <c r="P21" s="1272"/>
      <c r="Q21" s="1272"/>
      <c r="R21" s="1272"/>
      <c r="S21" s="1272"/>
      <c r="T21" s="1272"/>
      <c r="U21" s="1272"/>
    </row>
    <row r="22" spans="1:21" ht="14.25" customHeight="1">
      <c r="A22" s="1302">
        <v>2020</v>
      </c>
      <c r="B22" s="1266"/>
      <c r="C22" s="1303">
        <v>10593.5</v>
      </c>
      <c r="D22" s="1303">
        <v>68026.247781167011</v>
      </c>
      <c r="E22" s="1303">
        <v>7266.4266040000002</v>
      </c>
      <c r="F22" s="1304">
        <v>18741958</v>
      </c>
      <c r="G22" s="1303">
        <v>1555.7394109999998</v>
      </c>
      <c r="H22" s="1304">
        <v>47247358</v>
      </c>
      <c r="I22" s="1303">
        <v>2237.8397709999999</v>
      </c>
      <c r="J22" s="1304">
        <v>8702806</v>
      </c>
      <c r="K22" s="1303">
        <v>13458.651462000002</v>
      </c>
      <c r="L22" s="1304">
        <v>4199985</v>
      </c>
      <c r="M22" s="1303">
        <v>465.04345800000004</v>
      </c>
    </row>
    <row r="23" spans="1:21" ht="20.25" customHeight="1">
      <c r="A23" s="1301">
        <v>2019</v>
      </c>
      <c r="B23" s="1034" t="s">
        <v>216</v>
      </c>
      <c r="C23" s="1114">
        <v>2326.1999999999998</v>
      </c>
      <c r="D23" s="1114">
        <v>21864.1</v>
      </c>
      <c r="E23" s="1114">
        <v>2117.8999999999996</v>
      </c>
      <c r="F23" s="1115">
        <v>4895141</v>
      </c>
      <c r="G23" s="1114">
        <v>431.64552500000002</v>
      </c>
      <c r="H23" s="1115">
        <v>1777928</v>
      </c>
      <c r="I23" s="1114">
        <v>149.45999999999998</v>
      </c>
      <c r="J23" s="1115">
        <v>1790537</v>
      </c>
      <c r="K23" s="1114">
        <v>3190.8</v>
      </c>
      <c r="L23" s="1115">
        <v>514499</v>
      </c>
      <c r="M23" s="1114">
        <v>87.639999999999986</v>
      </c>
    </row>
    <row r="24" spans="1:21" ht="14.25" customHeight="1">
      <c r="A24" s="1301"/>
      <c r="B24" s="1034" t="s">
        <v>217</v>
      </c>
      <c r="C24" s="1114">
        <v>2339.6</v>
      </c>
      <c r="D24" s="1114">
        <v>18598.8</v>
      </c>
      <c r="E24" s="1114">
        <v>2120.8000000000002</v>
      </c>
      <c r="F24" s="1115">
        <v>5223445</v>
      </c>
      <c r="G24" s="1114">
        <v>441.28097500000001</v>
      </c>
      <c r="H24" s="1115">
        <v>2989806</v>
      </c>
      <c r="I24" s="1114">
        <v>215.5</v>
      </c>
      <c r="J24" s="1115">
        <v>1913911</v>
      </c>
      <c r="K24" s="1114">
        <v>3246</v>
      </c>
      <c r="L24" s="1115">
        <v>538707</v>
      </c>
      <c r="M24" s="1114">
        <v>93.9</v>
      </c>
    </row>
    <row r="25" spans="1:21" ht="21" customHeight="1">
      <c r="A25" s="1301">
        <v>2020</v>
      </c>
      <c r="B25" s="1034" t="s">
        <v>214</v>
      </c>
      <c r="C25" s="1114">
        <v>2559.7999999999997</v>
      </c>
      <c r="D25" s="1114">
        <v>21878.3</v>
      </c>
      <c r="E25" s="1114">
        <v>2113.3000000000002</v>
      </c>
      <c r="F25" s="1115">
        <v>5104104</v>
      </c>
      <c r="G25" s="1114">
        <v>431.30426499999999</v>
      </c>
      <c r="H25" s="1115">
        <v>4584502</v>
      </c>
      <c r="I25" s="1114">
        <v>304.60000000000002</v>
      </c>
      <c r="J25" s="1115">
        <v>2129704</v>
      </c>
      <c r="K25" s="1114">
        <v>3406</v>
      </c>
      <c r="L25" s="1115">
        <v>571863</v>
      </c>
      <c r="M25" s="1114">
        <v>115.1</v>
      </c>
    </row>
    <row r="26" spans="1:21" s="1272" customFormat="1" ht="14.25" customHeight="1">
      <c r="A26" s="1301"/>
      <c r="B26" s="1034" t="s">
        <v>215</v>
      </c>
      <c r="C26" s="1114">
        <v>2843.5</v>
      </c>
      <c r="D26" s="1114">
        <v>16386.7</v>
      </c>
      <c r="E26" s="1114">
        <v>1653.3</v>
      </c>
      <c r="F26" s="1115">
        <v>4358401</v>
      </c>
      <c r="G26" s="1114">
        <v>368.36917999999997</v>
      </c>
      <c r="H26" s="1115">
        <v>8974578</v>
      </c>
      <c r="I26" s="1114">
        <v>506.5</v>
      </c>
      <c r="J26" s="1115">
        <v>2151686</v>
      </c>
      <c r="K26" s="1114">
        <v>3470</v>
      </c>
      <c r="L26" s="1115">
        <v>690174</v>
      </c>
      <c r="M26" s="1114">
        <v>105.9</v>
      </c>
    </row>
    <row r="27" spans="1:21" ht="14.25" customHeight="1">
      <c r="A27" s="1301"/>
      <c r="B27" s="1034" t="s">
        <v>216</v>
      </c>
      <c r="C27" s="1114">
        <v>2662</v>
      </c>
      <c r="D27" s="1114">
        <v>13685.647781167001</v>
      </c>
      <c r="E27" s="1114">
        <v>1712.126604</v>
      </c>
      <c r="F27" s="1115">
        <v>4647141</v>
      </c>
      <c r="G27" s="1114">
        <v>376.86596599999996</v>
      </c>
      <c r="H27" s="1115">
        <v>13896169</v>
      </c>
      <c r="I27" s="1114">
        <v>641.139771</v>
      </c>
      <c r="J27" s="1115">
        <v>2157866</v>
      </c>
      <c r="K27" s="1114">
        <v>3158.451462</v>
      </c>
      <c r="L27" s="1115">
        <v>1280802</v>
      </c>
      <c r="M27" s="1114">
        <v>118.743458</v>
      </c>
      <c r="N27" s="1272"/>
      <c r="O27" s="1272"/>
      <c r="P27" s="1272"/>
      <c r="Q27" s="1272"/>
    </row>
    <row r="28" spans="1:21" ht="14.25" customHeight="1">
      <c r="A28" s="1301"/>
      <c r="B28" s="1034" t="s">
        <v>217</v>
      </c>
      <c r="C28" s="1114">
        <v>2528.1999999999998</v>
      </c>
      <c r="D28" s="1114">
        <v>16075.6</v>
      </c>
      <c r="E28" s="1114">
        <v>1787.7</v>
      </c>
      <c r="F28" s="1115">
        <v>4632312</v>
      </c>
      <c r="G28" s="1114">
        <v>379.2</v>
      </c>
      <c r="H28" s="1115">
        <v>19792109</v>
      </c>
      <c r="I28" s="1114">
        <v>785.6</v>
      </c>
      <c r="J28" s="1115">
        <v>2263550</v>
      </c>
      <c r="K28" s="1114">
        <v>3424.2</v>
      </c>
      <c r="L28" s="1115">
        <v>1657146</v>
      </c>
      <c r="M28" s="1114">
        <v>125.30000000000001</v>
      </c>
      <c r="N28" s="1272"/>
      <c r="O28" s="1272"/>
      <c r="P28" s="1272"/>
      <c r="Q28" s="1272"/>
      <c r="R28" s="1272"/>
      <c r="S28" s="1272"/>
      <c r="T28" s="1272"/>
      <c r="U28" s="1272"/>
    </row>
    <row r="29" spans="1:21" ht="21" customHeight="1">
      <c r="A29" s="1301">
        <v>2021</v>
      </c>
      <c r="B29" s="1034" t="s">
        <v>214</v>
      </c>
      <c r="C29" s="1114">
        <v>2633.9459029969998</v>
      </c>
      <c r="D29" s="1114">
        <v>20380.200868977001</v>
      </c>
      <c r="E29" s="1114">
        <v>1812.0725705949999</v>
      </c>
      <c r="F29" s="1115">
        <v>4224205</v>
      </c>
      <c r="G29" s="1114">
        <v>363.73541871999998</v>
      </c>
      <c r="H29" s="1115">
        <v>25552775</v>
      </c>
      <c r="I29" s="1114">
        <v>920.09381231199995</v>
      </c>
      <c r="J29" s="1115">
        <v>2296439</v>
      </c>
      <c r="K29" s="1114">
        <v>3635.9409115429999</v>
      </c>
      <c r="L29" s="1115">
        <v>1907069</v>
      </c>
      <c r="M29" s="1114">
        <v>163.99821785199998</v>
      </c>
      <c r="N29" s="1272"/>
      <c r="O29" s="1272"/>
      <c r="P29" s="1272"/>
      <c r="Q29" s="1272"/>
      <c r="R29" s="1272"/>
      <c r="S29" s="1272"/>
      <c r="T29" s="1272"/>
      <c r="U29" s="1272"/>
    </row>
    <row r="30" spans="1:21" ht="14.25" customHeight="1">
      <c r="A30" s="1302"/>
      <c r="B30" s="1266" t="s">
        <v>215</v>
      </c>
      <c r="C30" s="1303">
        <v>2435.2763534599999</v>
      </c>
      <c r="D30" s="1303">
        <v>21612.599225598999</v>
      </c>
      <c r="E30" s="1303">
        <v>1766.8363450200002</v>
      </c>
      <c r="F30" s="1304">
        <v>3798507</v>
      </c>
      <c r="G30" s="1303">
        <v>345.84998462000004</v>
      </c>
      <c r="H30" s="1304">
        <v>31037798</v>
      </c>
      <c r="I30" s="1303">
        <v>1051.3659816280001</v>
      </c>
      <c r="J30" s="1304">
        <v>2367030</v>
      </c>
      <c r="K30" s="1303">
        <v>3725.3847844829997</v>
      </c>
      <c r="L30" s="1304">
        <v>2209563</v>
      </c>
      <c r="M30" s="1303">
        <v>144.16683799099999</v>
      </c>
    </row>
    <row r="31" spans="1:21" ht="20.25" customHeight="1">
      <c r="A31" s="1136">
        <v>2020</v>
      </c>
      <c r="B31" s="1034" t="s">
        <v>394</v>
      </c>
      <c r="C31" s="1114">
        <v>977.1</v>
      </c>
      <c r="D31" s="1114">
        <v>5230</v>
      </c>
      <c r="E31" s="1114">
        <v>596</v>
      </c>
      <c r="F31" s="1115">
        <v>1641375</v>
      </c>
      <c r="G31" s="1114">
        <v>135.513116</v>
      </c>
      <c r="H31" s="1115">
        <v>4541517</v>
      </c>
      <c r="I31" s="1114">
        <v>224.6</v>
      </c>
      <c r="J31" s="1115">
        <v>809907</v>
      </c>
      <c r="K31" s="1114">
        <v>1092.9000000000001</v>
      </c>
      <c r="L31" s="1115">
        <v>392456</v>
      </c>
      <c r="M31" s="1114">
        <v>42.3</v>
      </c>
    </row>
    <row r="32" spans="1:21" ht="14.25" customHeight="1">
      <c r="A32" s="1136"/>
      <c r="B32" s="1034" t="s">
        <v>395</v>
      </c>
      <c r="C32" s="1114">
        <v>754.5</v>
      </c>
      <c r="D32" s="1114">
        <v>4181.847781167</v>
      </c>
      <c r="E32" s="1114">
        <v>503.926604</v>
      </c>
      <c r="F32" s="1115">
        <v>1502466</v>
      </c>
      <c r="G32" s="1114">
        <v>118.75285</v>
      </c>
      <c r="H32" s="1115">
        <v>4177767</v>
      </c>
      <c r="I32" s="1114">
        <v>183.639771</v>
      </c>
      <c r="J32" s="1115">
        <v>623897</v>
      </c>
      <c r="K32" s="1114">
        <v>906.35146199999997</v>
      </c>
      <c r="L32" s="1115">
        <v>369407</v>
      </c>
      <c r="M32" s="1114">
        <v>34.343457999999998</v>
      </c>
    </row>
    <row r="33" spans="1:19" ht="14.25" customHeight="1">
      <c r="A33" s="1136"/>
      <c r="B33" s="1034" t="s">
        <v>396</v>
      </c>
      <c r="C33" s="1114">
        <v>930.4</v>
      </c>
      <c r="D33" s="1114">
        <v>4273.8</v>
      </c>
      <c r="E33" s="1114">
        <v>612.20000000000005</v>
      </c>
      <c r="F33" s="1115">
        <v>1503300</v>
      </c>
      <c r="G33" s="1114">
        <v>122.6</v>
      </c>
      <c r="H33" s="1115">
        <v>5176885</v>
      </c>
      <c r="I33" s="1114">
        <v>232.9</v>
      </c>
      <c r="J33" s="1115">
        <v>724062</v>
      </c>
      <c r="K33" s="1114">
        <v>1159.2</v>
      </c>
      <c r="L33" s="1115">
        <v>518939</v>
      </c>
      <c r="M33" s="1114">
        <v>42.1</v>
      </c>
    </row>
    <row r="34" spans="1:19" ht="14.25" customHeight="1">
      <c r="A34" s="1136"/>
      <c r="B34" s="1034" t="s">
        <v>397</v>
      </c>
      <c r="C34" s="1114">
        <v>730.4</v>
      </c>
      <c r="D34" s="1114">
        <v>5328.1</v>
      </c>
      <c r="E34" s="1114">
        <v>547.1</v>
      </c>
      <c r="F34" s="1115">
        <v>1587667</v>
      </c>
      <c r="G34" s="1114">
        <v>128.9</v>
      </c>
      <c r="H34" s="1115">
        <v>5946258</v>
      </c>
      <c r="I34" s="1114">
        <v>245.6</v>
      </c>
      <c r="J34" s="1115">
        <v>786322</v>
      </c>
      <c r="K34" s="1114">
        <v>1019.9</v>
      </c>
      <c r="L34" s="1115">
        <v>442833</v>
      </c>
      <c r="M34" s="1114">
        <v>38</v>
      </c>
    </row>
    <row r="35" spans="1:19" ht="14.25" customHeight="1">
      <c r="A35" s="1136"/>
      <c r="B35" s="1034" t="s">
        <v>398</v>
      </c>
      <c r="C35" s="1114">
        <v>810.4</v>
      </c>
      <c r="D35" s="1114">
        <v>5005.1000000000004</v>
      </c>
      <c r="E35" s="1114">
        <v>596.79999999999995</v>
      </c>
      <c r="F35" s="1115">
        <v>1494809</v>
      </c>
      <c r="G35" s="1114">
        <v>121.3</v>
      </c>
      <c r="H35" s="1115">
        <v>6398325</v>
      </c>
      <c r="I35" s="1114">
        <v>255.9</v>
      </c>
      <c r="J35" s="1115">
        <v>727852</v>
      </c>
      <c r="K35" s="1114">
        <v>1129.3</v>
      </c>
      <c r="L35" s="1115">
        <v>570778</v>
      </c>
      <c r="M35" s="1114">
        <v>44.4</v>
      </c>
    </row>
    <row r="36" spans="1:19" ht="14.25" customHeight="1">
      <c r="A36" s="1136"/>
      <c r="B36" s="1034" t="s">
        <v>399</v>
      </c>
      <c r="C36" s="1114">
        <v>987.4</v>
      </c>
      <c r="D36" s="1114">
        <v>5742.4</v>
      </c>
      <c r="E36" s="1114">
        <v>643.79999999999995</v>
      </c>
      <c r="F36" s="1115">
        <v>1549836</v>
      </c>
      <c r="G36" s="1114">
        <v>129</v>
      </c>
      <c r="H36" s="1115">
        <v>7447526</v>
      </c>
      <c r="I36" s="1114">
        <v>284.10000000000002</v>
      </c>
      <c r="J36" s="1115">
        <v>749376</v>
      </c>
      <c r="K36" s="1114">
        <v>1275</v>
      </c>
      <c r="L36" s="1115">
        <v>643535</v>
      </c>
      <c r="M36" s="1114">
        <v>42.9</v>
      </c>
    </row>
    <row r="37" spans="1:19" ht="20.25" customHeight="1">
      <c r="A37" s="1136">
        <v>2021</v>
      </c>
      <c r="B37" s="1034" t="s">
        <v>400</v>
      </c>
      <c r="C37" s="1114">
        <v>853.04590299699987</v>
      </c>
      <c r="D37" s="1114">
        <v>6257.4008689769998</v>
      </c>
      <c r="E37" s="1114">
        <v>606.97257059499998</v>
      </c>
      <c r="F37" s="1115">
        <v>1470505</v>
      </c>
      <c r="G37" s="1114">
        <v>122.13541872</v>
      </c>
      <c r="H37" s="1115">
        <v>8036018</v>
      </c>
      <c r="I37" s="1114">
        <v>290.43770160700001</v>
      </c>
      <c r="J37" s="1115">
        <v>820697</v>
      </c>
      <c r="K37" s="1114">
        <v>1242.3915063740001</v>
      </c>
      <c r="L37" s="1115">
        <v>620165</v>
      </c>
      <c r="M37" s="1114">
        <v>50.243166453999997</v>
      </c>
    </row>
    <row r="38" spans="1:19" ht="14.25" customHeight="1">
      <c r="A38" s="1136"/>
      <c r="B38" s="1034" t="s">
        <v>401</v>
      </c>
      <c r="C38" s="1114">
        <v>787</v>
      </c>
      <c r="D38" s="1114">
        <v>6371.4</v>
      </c>
      <c r="E38" s="1114">
        <v>549.70000000000005</v>
      </c>
      <c r="F38" s="1115">
        <v>1300377</v>
      </c>
      <c r="G38" s="1114">
        <v>112.2</v>
      </c>
      <c r="H38" s="1115">
        <v>7682812</v>
      </c>
      <c r="I38" s="1114">
        <v>278.81929294000003</v>
      </c>
      <c r="J38" s="1115">
        <v>694159</v>
      </c>
      <c r="K38" s="1114">
        <v>1059.078212486</v>
      </c>
      <c r="L38" s="1115">
        <v>586616</v>
      </c>
      <c r="M38" s="1114">
        <v>41.742897065999998</v>
      </c>
    </row>
    <row r="39" spans="1:19" ht="14.25" customHeight="1">
      <c r="A39" s="1136"/>
      <c r="B39" s="1034" t="s">
        <v>390</v>
      </c>
      <c r="C39" s="1114">
        <v>993.9</v>
      </c>
      <c r="D39" s="1114">
        <v>7751.4</v>
      </c>
      <c r="E39" s="1114">
        <v>655.4</v>
      </c>
      <c r="F39" s="1115">
        <v>1453323</v>
      </c>
      <c r="G39" s="1114">
        <v>129.4</v>
      </c>
      <c r="H39" s="1115">
        <v>9833945</v>
      </c>
      <c r="I39" s="1114">
        <v>350.83681776499998</v>
      </c>
      <c r="J39" s="1115">
        <v>781583</v>
      </c>
      <c r="K39" s="1114">
        <v>1334.4711926829998</v>
      </c>
      <c r="L39" s="1115">
        <v>700288</v>
      </c>
      <c r="M39" s="1114">
        <v>72.012154331999994</v>
      </c>
    </row>
    <row r="40" spans="1:19" ht="14.25" customHeight="1">
      <c r="A40" s="1136"/>
      <c r="B40" s="1034" t="s">
        <v>391</v>
      </c>
      <c r="C40" s="1114">
        <v>743.2</v>
      </c>
      <c r="D40" s="1114">
        <v>7202.56</v>
      </c>
      <c r="E40" s="1114">
        <v>588.38300000000004</v>
      </c>
      <c r="F40" s="1115">
        <v>1290816</v>
      </c>
      <c r="G40" s="1114">
        <v>117.32322166000002</v>
      </c>
      <c r="H40" s="1115">
        <v>9565290</v>
      </c>
      <c r="I40" s="1114">
        <v>332.66416248400003</v>
      </c>
      <c r="J40" s="1115">
        <v>885795</v>
      </c>
      <c r="K40" s="1114">
        <v>1252.4376043</v>
      </c>
      <c r="L40" s="1115">
        <v>676286</v>
      </c>
      <c r="M40" s="1114">
        <v>48.411046939000002</v>
      </c>
    </row>
    <row r="41" spans="1:19" ht="14.25" customHeight="1">
      <c r="A41" s="1136"/>
      <c r="B41" s="1034" t="s">
        <v>392</v>
      </c>
      <c r="C41" s="1114">
        <v>806.65906639000002</v>
      </c>
      <c r="D41" s="1114">
        <v>5495.8361485730002</v>
      </c>
      <c r="E41" s="1114">
        <v>566.3851683150001</v>
      </c>
      <c r="F41" s="1115">
        <v>1302545</v>
      </c>
      <c r="G41" s="1114">
        <v>116.44507308000001</v>
      </c>
      <c r="H41" s="1115">
        <v>10833976</v>
      </c>
      <c r="I41" s="1114">
        <v>360.84104394799994</v>
      </c>
      <c r="J41" s="1115">
        <v>760632</v>
      </c>
      <c r="K41" s="1114">
        <v>1180.1517981169998</v>
      </c>
      <c r="L41" s="1115">
        <v>809842</v>
      </c>
      <c r="M41" s="1114">
        <v>51.341894933000006</v>
      </c>
    </row>
    <row r="42" spans="1:19" ht="14.25" customHeight="1">
      <c r="A42" s="1136"/>
      <c r="B42" s="1034" t="s">
        <v>393</v>
      </c>
      <c r="C42" s="1114">
        <v>885.41728707000004</v>
      </c>
      <c r="D42" s="1114">
        <v>8914.2030770260008</v>
      </c>
      <c r="E42" s="1114">
        <v>612.06817670500004</v>
      </c>
      <c r="F42" s="1115">
        <v>1205146</v>
      </c>
      <c r="G42" s="1114">
        <v>112.08168988</v>
      </c>
      <c r="H42" s="1115">
        <v>10638532</v>
      </c>
      <c r="I42" s="1114">
        <v>357.86077519600008</v>
      </c>
      <c r="J42" s="1115">
        <v>720603</v>
      </c>
      <c r="K42" s="1114">
        <v>1292.795382066</v>
      </c>
      <c r="L42" s="1115">
        <v>723435</v>
      </c>
      <c r="M42" s="1114">
        <v>44.413896118999993</v>
      </c>
    </row>
    <row r="43" spans="1:19" ht="14.25" customHeight="1">
      <c r="A43" s="1136"/>
      <c r="B43" s="1034" t="s">
        <v>394</v>
      </c>
      <c r="C43" s="1114">
        <v>657.9</v>
      </c>
      <c r="D43" s="1114">
        <v>5810.3</v>
      </c>
      <c r="E43" s="1114">
        <v>571.5</v>
      </c>
      <c r="F43" s="1115">
        <v>1317553</v>
      </c>
      <c r="G43" s="1114">
        <v>120.1</v>
      </c>
      <c r="H43" s="1115">
        <v>13006538</v>
      </c>
      <c r="I43" s="1114">
        <v>398.3</v>
      </c>
      <c r="J43" s="1115">
        <v>861072</v>
      </c>
      <c r="K43" s="1114">
        <v>1167.5999999999999</v>
      </c>
      <c r="L43" s="1115">
        <v>760696</v>
      </c>
      <c r="M43" s="1114">
        <v>48.6</v>
      </c>
    </row>
    <row r="44" spans="1:19" s="1307" customFormat="1" ht="20.25" customHeight="1">
      <c r="A44" s="1305" t="s">
        <v>1648</v>
      </c>
      <c r="B44" s="1305"/>
      <c r="C44" s="1305"/>
      <c r="D44" s="1305"/>
      <c r="E44" s="1305"/>
      <c r="F44" s="1305"/>
      <c r="G44" s="1305"/>
      <c r="H44" s="1306"/>
      <c r="I44" s="1306"/>
      <c r="J44" s="1306"/>
      <c r="K44" s="1306"/>
      <c r="L44" s="1293"/>
      <c r="M44" s="1293" t="s">
        <v>1134</v>
      </c>
      <c r="S44" s="1308"/>
    </row>
    <row r="45" spans="1:19">
      <c r="A45" s="1255" t="s">
        <v>1649</v>
      </c>
      <c r="B45" s="1278"/>
      <c r="C45" s="1278"/>
      <c r="D45" s="1278"/>
      <c r="L45" s="1309"/>
      <c r="M45" s="1309" t="s">
        <v>1135</v>
      </c>
    </row>
    <row r="46" spans="1:19">
      <c r="A46" s="1255" t="s">
        <v>1536</v>
      </c>
      <c r="B46" s="1278"/>
      <c r="C46" s="1278"/>
      <c r="D46" s="1278"/>
      <c r="L46" s="1309"/>
      <c r="M46" s="1309" t="s">
        <v>1535</v>
      </c>
    </row>
    <row r="47" spans="1:19">
      <c r="A47" s="1255" t="s">
        <v>1650</v>
      </c>
      <c r="B47" s="1278"/>
      <c r="C47" s="1278"/>
      <c r="D47" s="1278"/>
      <c r="E47" s="1310"/>
      <c r="F47" s="1310"/>
      <c r="G47" s="1310"/>
      <c r="H47" s="1311"/>
      <c r="I47" s="1311"/>
      <c r="J47" s="1311"/>
      <c r="K47" s="1311"/>
      <c r="L47" s="1309"/>
      <c r="M47" s="1309" t="s">
        <v>1477</v>
      </c>
    </row>
    <row r="48" spans="1:19">
      <c r="A48" s="1255" t="s">
        <v>1651</v>
      </c>
      <c r="B48" s="1278"/>
      <c r="C48" s="1278"/>
      <c r="D48" s="1278"/>
      <c r="L48" s="1309"/>
      <c r="M48" s="1309" t="s">
        <v>1652</v>
      </c>
    </row>
    <row r="49" spans="1:13">
      <c r="A49" s="1255" t="s">
        <v>1521</v>
      </c>
    </row>
    <row r="51" spans="1:13">
      <c r="A51" s="2203" t="s">
        <v>1136</v>
      </c>
      <c r="B51" s="2203"/>
      <c r="C51" s="2203"/>
      <c r="D51" s="2203"/>
      <c r="E51" s="2203"/>
      <c r="F51" s="2203"/>
      <c r="G51" s="2203"/>
      <c r="H51" s="2203"/>
      <c r="I51" s="2203"/>
      <c r="J51" s="2203"/>
      <c r="K51" s="2203"/>
      <c r="L51" s="2203"/>
      <c r="M51" s="2203"/>
    </row>
  </sheetData>
  <mergeCells count="26">
    <mergeCell ref="A51:M51"/>
    <mergeCell ref="C8:D8"/>
    <mergeCell ref="A14:B14"/>
    <mergeCell ref="A15:B15"/>
    <mergeCell ref="J9:K9"/>
    <mergeCell ref="J10:K10"/>
    <mergeCell ref="H10:I10"/>
    <mergeCell ref="D11:D12"/>
    <mergeCell ref="H9:I9"/>
    <mergeCell ref="F7:G8"/>
    <mergeCell ref="H7:M7"/>
    <mergeCell ref="H8:M8"/>
    <mergeCell ref="F9:G10"/>
    <mergeCell ref="L9:M9"/>
    <mergeCell ref="L10:M10"/>
    <mergeCell ref="A7:B12"/>
    <mergeCell ref="A19:B19"/>
    <mergeCell ref="C9:C10"/>
    <mergeCell ref="D9:D10"/>
    <mergeCell ref="E10:E12"/>
    <mergeCell ref="E7:E9"/>
    <mergeCell ref="C11:C12"/>
    <mergeCell ref="A16:B16"/>
    <mergeCell ref="A17:B17"/>
    <mergeCell ref="A13:B13"/>
    <mergeCell ref="C7:D7"/>
  </mergeCells>
  <printOptions horizontalCentered="1" verticalCentered="1"/>
  <pageMargins left="0.25" right="0.25" top="0" bottom="0" header="0.05" footer="0.25"/>
  <pageSetup scale="5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8">
    <pageSetUpPr fitToPage="1"/>
  </sheetPr>
  <dimension ref="A1:U50"/>
  <sheetViews>
    <sheetView topLeftCell="A8" zoomScale="80" zoomScaleNormal="80" workbookViewId="0">
      <pane ySplit="6" topLeftCell="A35" activePane="bottomLeft" state="frozen"/>
      <selection activeCell="B4" sqref="B4"/>
      <selection pane="bottomLeft" activeCell="B4" sqref="B4"/>
    </sheetView>
  </sheetViews>
  <sheetFormatPr defaultColWidth="18.28515625" defaultRowHeight="15.75"/>
  <cols>
    <col min="1" max="1" width="10.85546875" style="1281" customWidth="1"/>
    <col min="2" max="2" width="10.7109375" style="1032" customWidth="1"/>
    <col min="3" max="12" width="17.7109375" style="1032" customWidth="1"/>
    <col min="13" max="16384" width="18.28515625" style="1032"/>
  </cols>
  <sheetData>
    <row r="1" spans="1:12" ht="18" customHeight="1">
      <c r="A1" s="2216" t="s">
        <v>1137</v>
      </c>
      <c r="B1" s="2216"/>
      <c r="C1" s="2216"/>
      <c r="D1" s="2216"/>
      <c r="E1" s="2216"/>
      <c r="F1" s="2216"/>
      <c r="G1" s="2216"/>
      <c r="H1" s="2216"/>
      <c r="I1" s="2216"/>
      <c r="J1" s="2216"/>
      <c r="K1" s="2216"/>
      <c r="L1" s="2216"/>
    </row>
    <row r="2" spans="1:12" ht="18" customHeight="1">
      <c r="A2" s="2217" t="s">
        <v>76</v>
      </c>
      <c r="B2" s="2217"/>
      <c r="C2" s="2217"/>
      <c r="D2" s="2217"/>
      <c r="E2" s="2217"/>
      <c r="F2" s="2217"/>
      <c r="G2" s="2217"/>
      <c r="H2" s="2217"/>
      <c r="I2" s="2217"/>
      <c r="J2" s="2217"/>
      <c r="K2" s="2217"/>
      <c r="L2" s="2217"/>
    </row>
    <row r="3" spans="1:12">
      <c r="A3" s="2218" t="s">
        <v>75</v>
      </c>
      <c r="B3" s="2218"/>
      <c r="C3" s="2218"/>
      <c r="D3" s="2218"/>
      <c r="E3" s="2218"/>
      <c r="F3" s="2218"/>
      <c r="G3" s="2218"/>
      <c r="H3" s="2218"/>
      <c r="I3" s="2218"/>
      <c r="J3" s="2218"/>
      <c r="K3" s="2218"/>
      <c r="L3" s="2218"/>
    </row>
    <row r="4" spans="1:12" ht="4.5" customHeight="1">
      <c r="A4" s="1232"/>
      <c r="B4" s="1232"/>
      <c r="C4" s="1232"/>
      <c r="D4" s="1232"/>
      <c r="E4" s="1232"/>
      <c r="F4" s="1232"/>
      <c r="G4" s="1232"/>
      <c r="H4" s="1232"/>
      <c r="I4" s="1232"/>
      <c r="J4" s="1232"/>
      <c r="K4" s="1232"/>
      <c r="L4" s="1232"/>
    </row>
    <row r="5" spans="1:12" hidden="1">
      <c r="A5" s="1232"/>
      <c r="B5" s="1232"/>
      <c r="C5" s="1232"/>
      <c r="D5" s="1232"/>
      <c r="E5" s="1232"/>
      <c r="F5" s="1232"/>
      <c r="G5" s="1232"/>
      <c r="H5" s="1232"/>
      <c r="I5" s="1232"/>
      <c r="J5" s="1232"/>
      <c r="K5" s="1232"/>
      <c r="L5" s="1232"/>
    </row>
    <row r="6" spans="1:12" hidden="1">
      <c r="A6" s="1232"/>
      <c r="B6" s="1232"/>
      <c r="C6" s="1232"/>
      <c r="D6" s="1232"/>
      <c r="E6" s="1232"/>
      <c r="F6" s="1232"/>
      <c r="G6" s="1232"/>
      <c r="H6" s="1232"/>
      <c r="I6" s="1232"/>
      <c r="J6" s="1232"/>
      <c r="K6" s="1232"/>
      <c r="L6" s="1232"/>
    </row>
    <row r="7" spans="1:12" hidden="1">
      <c r="A7" s="1232"/>
      <c r="B7" s="1232"/>
      <c r="C7" s="1232"/>
      <c r="D7" s="1232"/>
      <c r="E7" s="1232"/>
      <c r="F7" s="1232"/>
      <c r="G7" s="1232"/>
      <c r="H7" s="1232"/>
      <c r="I7" s="1232"/>
      <c r="J7" s="1232"/>
      <c r="K7" s="1232"/>
      <c r="L7" s="1232"/>
    </row>
    <row r="8" spans="1:12">
      <c r="A8" s="1264"/>
    </row>
    <row r="9" spans="1:12" s="1265" customFormat="1" ht="27" customHeight="1">
      <c r="A9" s="2219" t="s">
        <v>1119</v>
      </c>
      <c r="B9" s="2219"/>
      <c r="C9" s="2204" t="s">
        <v>1138</v>
      </c>
      <c r="D9" s="2210"/>
      <c r="E9" s="2204" t="s">
        <v>1139</v>
      </c>
      <c r="F9" s="2210"/>
      <c r="G9" s="2210"/>
      <c r="H9" s="2210"/>
      <c r="I9" s="2200" t="s">
        <v>1140</v>
      </c>
      <c r="J9" s="2200"/>
      <c r="K9" s="2200" t="s">
        <v>1141</v>
      </c>
      <c r="L9" s="2200"/>
    </row>
    <row r="10" spans="1:12" s="1265" customFormat="1" ht="45.75" customHeight="1">
      <c r="A10" s="2219"/>
      <c r="B10" s="2219"/>
      <c r="C10" s="2214" t="s">
        <v>1142</v>
      </c>
      <c r="D10" s="2220"/>
      <c r="E10" s="2214" t="s">
        <v>1143</v>
      </c>
      <c r="F10" s="2220"/>
      <c r="G10" s="2220"/>
      <c r="H10" s="2220"/>
      <c r="I10" s="2201" t="s">
        <v>1144</v>
      </c>
      <c r="J10" s="2201"/>
      <c r="K10" s="2201" t="s">
        <v>1145</v>
      </c>
      <c r="L10" s="2201"/>
    </row>
    <row r="11" spans="1:12" s="1265" customFormat="1" ht="47.25">
      <c r="A11" s="2219"/>
      <c r="B11" s="2219"/>
      <c r="C11" s="1128" t="s">
        <v>1146</v>
      </c>
      <c r="D11" s="1128" t="s">
        <v>1147</v>
      </c>
      <c r="E11" s="1128" t="s">
        <v>1146</v>
      </c>
      <c r="F11" s="1128" t="s">
        <v>1148</v>
      </c>
      <c r="G11" s="1128" t="s">
        <v>1147</v>
      </c>
      <c r="H11" s="1128" t="s">
        <v>1149</v>
      </c>
      <c r="I11" s="1128" t="s">
        <v>1146</v>
      </c>
      <c r="J11" s="1128" t="s">
        <v>1147</v>
      </c>
      <c r="K11" s="1128" t="s">
        <v>1146</v>
      </c>
      <c r="L11" s="1128" t="s">
        <v>1147</v>
      </c>
    </row>
    <row r="12" spans="1:12" s="1282" customFormat="1" ht="47.25">
      <c r="A12" s="2219"/>
      <c r="B12" s="2219"/>
      <c r="C12" s="1238" t="s">
        <v>1150</v>
      </c>
      <c r="D12" s="1238" t="s">
        <v>1151</v>
      </c>
      <c r="E12" s="1238" t="s">
        <v>1150</v>
      </c>
      <c r="F12" s="1238" t="s">
        <v>1152</v>
      </c>
      <c r="G12" s="1238" t="s">
        <v>1151</v>
      </c>
      <c r="H12" s="1238" t="s">
        <v>1152</v>
      </c>
      <c r="I12" s="1238" t="s">
        <v>1150</v>
      </c>
      <c r="J12" s="1238" t="s">
        <v>1151</v>
      </c>
      <c r="K12" s="1238" t="s">
        <v>1150</v>
      </c>
      <c r="L12" s="1238" t="s">
        <v>1151</v>
      </c>
    </row>
    <row r="13" spans="1:12" s="1282" customFormat="1" hidden="1">
      <c r="A13" s="1283"/>
      <c r="B13" s="1284"/>
      <c r="C13" s="1285"/>
      <c r="D13" s="1285"/>
      <c r="E13" s="1285"/>
      <c r="F13" s="1285"/>
      <c r="G13" s="1285"/>
      <c r="H13" s="1285"/>
      <c r="I13" s="1285"/>
      <c r="J13" s="1285"/>
      <c r="K13" s="1285"/>
      <c r="L13" s="1285"/>
    </row>
    <row r="14" spans="1:12" ht="20.25" customHeight="1">
      <c r="A14" s="1271" t="s">
        <v>1646</v>
      </c>
      <c r="B14" s="1286"/>
      <c r="C14" s="1270">
        <v>1988635</v>
      </c>
      <c r="D14" s="1287">
        <v>6825.1190134999988</v>
      </c>
      <c r="E14" s="968">
        <v>63214</v>
      </c>
      <c r="F14" s="1288">
        <v>3.1787633225805641E-2</v>
      </c>
      <c r="G14" s="1036">
        <v>136.39999999999998</v>
      </c>
      <c r="H14" s="1288">
        <v>1.9984999489415862E-2</v>
      </c>
      <c r="I14" s="968">
        <v>13136</v>
      </c>
      <c r="J14" s="1036">
        <v>38.799999999999997</v>
      </c>
      <c r="K14" s="968">
        <v>50078</v>
      </c>
      <c r="L14" s="1036">
        <v>97.6</v>
      </c>
    </row>
    <row r="15" spans="1:12" ht="14.25" customHeight="1">
      <c r="A15" s="1136">
        <v>2013</v>
      </c>
      <c r="B15" s="1286"/>
      <c r="C15" s="1270">
        <v>3249487</v>
      </c>
      <c r="D15" s="1287">
        <v>9076.4837356289991</v>
      </c>
      <c r="E15" s="968">
        <v>87145</v>
      </c>
      <c r="F15" s="1035">
        <v>2.6818079284514757E-2</v>
      </c>
      <c r="G15" s="1036">
        <v>207.10000000000002</v>
      </c>
      <c r="H15" s="1035">
        <v>2.2817206093483738E-2</v>
      </c>
      <c r="I15" s="968">
        <v>17869</v>
      </c>
      <c r="J15" s="1036">
        <v>66.8</v>
      </c>
      <c r="K15" s="968">
        <v>69276</v>
      </c>
      <c r="L15" s="1036">
        <v>140.30000000000001</v>
      </c>
    </row>
    <row r="16" spans="1:12" ht="14.25" customHeight="1">
      <c r="A16" s="1136">
        <v>2014</v>
      </c>
      <c r="B16" s="1286"/>
      <c r="C16" s="1270">
        <v>3382447</v>
      </c>
      <c r="D16" s="1287">
        <v>10136.713926998998</v>
      </c>
      <c r="E16" s="968">
        <v>83681</v>
      </c>
      <c r="F16" s="1035">
        <v>2.4739781584160816E-2</v>
      </c>
      <c r="G16" s="1036">
        <v>236.5</v>
      </c>
      <c r="H16" s="1035">
        <v>2.3331032295395602E-2</v>
      </c>
      <c r="I16" s="968">
        <v>17403</v>
      </c>
      <c r="J16" s="1036">
        <v>67.7</v>
      </c>
      <c r="K16" s="968">
        <v>66278</v>
      </c>
      <c r="L16" s="1036">
        <v>168.8</v>
      </c>
    </row>
    <row r="17" spans="1:21" ht="14.25" customHeight="1">
      <c r="A17" s="1136">
        <v>2015</v>
      </c>
      <c r="B17" s="1286"/>
      <c r="C17" s="1270">
        <v>3372471</v>
      </c>
      <c r="D17" s="1287">
        <v>10479.285891078001</v>
      </c>
      <c r="E17" s="968">
        <v>84944</v>
      </c>
      <c r="F17" s="1035">
        <v>2.5187466400748888E-2</v>
      </c>
      <c r="G17" s="1036">
        <v>254</v>
      </c>
      <c r="H17" s="1035">
        <v>2.4238292822629643E-2</v>
      </c>
      <c r="I17" s="968">
        <v>17080</v>
      </c>
      <c r="J17" s="1036">
        <v>74.2</v>
      </c>
      <c r="K17" s="968">
        <v>67864</v>
      </c>
      <c r="L17" s="1036">
        <v>179.8</v>
      </c>
    </row>
    <row r="18" spans="1:21" ht="14.25" customHeight="1">
      <c r="A18" s="1136">
        <v>2016</v>
      </c>
      <c r="B18" s="1286"/>
      <c r="C18" s="1270">
        <v>3303295</v>
      </c>
      <c r="D18" s="1287">
        <v>10087.672788426</v>
      </c>
      <c r="E18" s="968">
        <v>88416</v>
      </c>
      <c r="F18" s="1035">
        <v>2.6766001825450043E-2</v>
      </c>
      <c r="G18" s="1036">
        <v>294.89999999999998</v>
      </c>
      <c r="H18" s="1035">
        <v>2.9233700000494744E-2</v>
      </c>
      <c r="I18" s="968">
        <v>16257</v>
      </c>
      <c r="J18" s="1036">
        <v>76.900000000000006</v>
      </c>
      <c r="K18" s="968">
        <v>72159</v>
      </c>
      <c r="L18" s="1036">
        <v>218</v>
      </c>
    </row>
    <row r="19" spans="1:21" ht="14.25" customHeight="1">
      <c r="A19" s="1136">
        <v>2017</v>
      </c>
      <c r="B19" s="1286"/>
      <c r="C19" s="1270">
        <v>3300941</v>
      </c>
      <c r="D19" s="1287">
        <v>10058.5</v>
      </c>
      <c r="E19" s="968">
        <v>105111</v>
      </c>
      <c r="F19" s="1035">
        <v>3.1842738176780502E-2</v>
      </c>
      <c r="G19" s="1036">
        <v>369.79999999999995</v>
      </c>
      <c r="H19" s="1035">
        <v>3.6764925187652231E-2</v>
      </c>
      <c r="I19" s="968">
        <v>21042</v>
      </c>
      <c r="J19" s="1036">
        <v>139.19999999999999</v>
      </c>
      <c r="K19" s="968">
        <v>84069</v>
      </c>
      <c r="L19" s="1036">
        <v>230.6</v>
      </c>
    </row>
    <row r="20" spans="1:21" ht="14.25" customHeight="1">
      <c r="A20" s="1136">
        <v>2018</v>
      </c>
      <c r="B20" s="1286"/>
      <c r="C20" s="1270">
        <v>3166987</v>
      </c>
      <c r="D20" s="1287">
        <v>9472.1</v>
      </c>
      <c r="E20" s="968">
        <v>99961</v>
      </c>
      <c r="F20" s="1035">
        <v>3.1563438687939038E-2</v>
      </c>
      <c r="G20" s="1036">
        <v>318.39999999999998</v>
      </c>
      <c r="H20" s="1035">
        <v>3.3614509981946976E-2</v>
      </c>
      <c r="I20" s="968">
        <v>20836</v>
      </c>
      <c r="J20" s="1036">
        <v>66.7</v>
      </c>
      <c r="K20" s="968">
        <v>79125</v>
      </c>
      <c r="L20" s="1036">
        <v>251.7</v>
      </c>
      <c r="M20" s="1272"/>
      <c r="N20" s="1272"/>
      <c r="O20" s="1272"/>
      <c r="P20" s="1272"/>
      <c r="Q20" s="1272"/>
      <c r="R20" s="1272"/>
    </row>
    <row r="21" spans="1:21" ht="14.25" customHeight="1">
      <c r="A21" s="1136">
        <v>2019</v>
      </c>
      <c r="B21" s="1286"/>
      <c r="C21" s="1270">
        <v>2964508</v>
      </c>
      <c r="D21" s="1287">
        <v>8737.7999999999993</v>
      </c>
      <c r="E21" s="968">
        <v>92571</v>
      </c>
      <c r="F21" s="1035">
        <v>3.1226429478348514E-2</v>
      </c>
      <c r="G21" s="1036">
        <v>252.5</v>
      </c>
      <c r="H21" s="1035">
        <v>2.8897434136739227E-2</v>
      </c>
      <c r="I21" s="968">
        <v>19039</v>
      </c>
      <c r="J21" s="1036">
        <v>59.9</v>
      </c>
      <c r="K21" s="968">
        <v>73532</v>
      </c>
      <c r="L21" s="1036">
        <v>192.20000000000002</v>
      </c>
      <c r="M21" s="1272"/>
      <c r="N21" s="1272"/>
      <c r="O21" s="1272"/>
      <c r="P21" s="1272"/>
      <c r="Q21" s="1272"/>
      <c r="R21" s="1272"/>
      <c r="S21" s="1272"/>
      <c r="T21" s="1272"/>
      <c r="U21" s="1272"/>
    </row>
    <row r="22" spans="1:21" ht="14.25" customHeight="1">
      <c r="A22" s="1246">
        <v>2020</v>
      </c>
      <c r="B22" s="1289"/>
      <c r="C22" s="1267">
        <v>2331423</v>
      </c>
      <c r="D22" s="1290">
        <v>7266.4000000000005</v>
      </c>
      <c r="E22" s="1130">
        <v>63668</v>
      </c>
      <c r="F22" s="1291">
        <v>2.7308643690999015E-2</v>
      </c>
      <c r="G22" s="1268">
        <v>195.49999999999997</v>
      </c>
      <c r="H22" s="1291">
        <v>2.6904657051634917E-2</v>
      </c>
      <c r="I22" s="1130">
        <v>13509</v>
      </c>
      <c r="J22" s="1268">
        <v>53</v>
      </c>
      <c r="K22" s="1130">
        <v>50159</v>
      </c>
      <c r="L22" s="1268">
        <v>142.5</v>
      </c>
    </row>
    <row r="23" spans="1:21" ht="20.25" customHeight="1">
      <c r="A23" s="1269">
        <v>2019</v>
      </c>
      <c r="B23" s="1034" t="s">
        <v>216</v>
      </c>
      <c r="C23" s="968">
        <v>715951</v>
      </c>
      <c r="D23" s="1036">
        <v>2117.8999999999996</v>
      </c>
      <c r="E23" s="968">
        <v>23058</v>
      </c>
      <c r="F23" s="1035">
        <v>3.2206114664271715E-2</v>
      </c>
      <c r="G23" s="1036">
        <v>70.5</v>
      </c>
      <c r="H23" s="1035">
        <v>3.3287690636951701E-2</v>
      </c>
      <c r="I23" s="968">
        <v>4715</v>
      </c>
      <c r="J23" s="1036">
        <v>14.2</v>
      </c>
      <c r="K23" s="968">
        <v>18343</v>
      </c>
      <c r="L23" s="1036">
        <v>56.2</v>
      </c>
      <c r="M23" s="1272"/>
      <c r="N23" s="1272"/>
      <c r="O23" s="1272"/>
      <c r="P23" s="1272"/>
      <c r="Q23" s="1272"/>
      <c r="R23" s="1272"/>
      <c r="S23" s="1272"/>
      <c r="T23" s="1272"/>
    </row>
    <row r="24" spans="1:21" s="1272" customFormat="1" ht="14.25" customHeight="1">
      <c r="A24" s="1269"/>
      <c r="B24" s="1034" t="s">
        <v>217</v>
      </c>
      <c r="C24" s="968">
        <v>744035</v>
      </c>
      <c r="D24" s="1036">
        <v>2120.8000000000002</v>
      </c>
      <c r="E24" s="968">
        <v>22859</v>
      </c>
      <c r="F24" s="1035">
        <v>3.0723017062369379E-2</v>
      </c>
      <c r="G24" s="1036">
        <v>62.099999999999994</v>
      </c>
      <c r="H24" s="1035">
        <v>2.928140324405884E-2</v>
      </c>
      <c r="I24" s="968">
        <v>4530</v>
      </c>
      <c r="J24" s="1036">
        <v>15.600000000000001</v>
      </c>
      <c r="K24" s="968">
        <v>18329</v>
      </c>
      <c r="L24" s="1036">
        <v>46.4</v>
      </c>
    </row>
    <row r="25" spans="1:21" ht="21" customHeight="1">
      <c r="A25" s="1269">
        <v>2020</v>
      </c>
      <c r="B25" s="1034" t="s">
        <v>214</v>
      </c>
      <c r="C25" s="968">
        <v>696858</v>
      </c>
      <c r="D25" s="1036">
        <v>2113.3000000000002</v>
      </c>
      <c r="E25" s="968">
        <v>20452</v>
      </c>
      <c r="F25" s="1035">
        <v>2.9348877389654707E-2</v>
      </c>
      <c r="G25" s="1036">
        <v>69.699999999999989</v>
      </c>
      <c r="H25" s="1035">
        <v>3.2981592769602039E-2</v>
      </c>
      <c r="I25" s="968">
        <v>4372</v>
      </c>
      <c r="J25" s="1036">
        <v>17.400000000000002</v>
      </c>
      <c r="K25" s="968">
        <v>16080</v>
      </c>
      <c r="L25" s="1036">
        <v>52.4</v>
      </c>
      <c r="M25" s="1272"/>
      <c r="N25" s="1272"/>
      <c r="O25" s="1272"/>
    </row>
    <row r="26" spans="1:21" s="1272" customFormat="1" ht="14.25" customHeight="1">
      <c r="A26" s="1269"/>
      <c r="B26" s="1034" t="s">
        <v>215</v>
      </c>
      <c r="C26" s="968">
        <v>509524</v>
      </c>
      <c r="D26" s="1036">
        <v>1653.3</v>
      </c>
      <c r="E26" s="968">
        <v>13523</v>
      </c>
      <c r="F26" s="1035">
        <v>2.654045736805332E-2</v>
      </c>
      <c r="G26" s="1036">
        <v>37.299999999999997</v>
      </c>
      <c r="H26" s="1035">
        <v>2.2560938728603399E-2</v>
      </c>
      <c r="I26" s="968">
        <v>3042</v>
      </c>
      <c r="J26" s="1036">
        <v>12.8</v>
      </c>
      <c r="K26" s="968">
        <v>10481</v>
      </c>
      <c r="L26" s="1036">
        <v>24.5</v>
      </c>
      <c r="M26" s="1273"/>
    </row>
    <row r="27" spans="1:21" s="1272" customFormat="1" ht="14.25" customHeight="1">
      <c r="A27" s="1269"/>
      <c r="B27" s="1034" t="s">
        <v>216</v>
      </c>
      <c r="C27" s="968">
        <v>544921</v>
      </c>
      <c r="D27" s="1036">
        <v>1712.1000000000001</v>
      </c>
      <c r="E27" s="968">
        <v>13467</v>
      </c>
      <c r="F27" s="1035">
        <v>2.4713674092207861E-2</v>
      </c>
      <c r="G27" s="1036">
        <v>38.599999999999994</v>
      </c>
      <c r="H27" s="1035">
        <v>2.2545412067052153E-2</v>
      </c>
      <c r="I27" s="968">
        <v>2972</v>
      </c>
      <c r="J27" s="1036">
        <v>11.3</v>
      </c>
      <c r="K27" s="968">
        <v>10495</v>
      </c>
      <c r="L27" s="1036">
        <v>27.2</v>
      </c>
      <c r="M27" s="1273"/>
    </row>
    <row r="28" spans="1:21" s="1272" customFormat="1" ht="14.25" customHeight="1">
      <c r="A28" s="1269"/>
      <c r="B28" s="1034" t="s">
        <v>217</v>
      </c>
      <c r="C28" s="968">
        <v>580120</v>
      </c>
      <c r="D28" s="1036">
        <v>1787.7</v>
      </c>
      <c r="E28" s="968">
        <v>16226</v>
      </c>
      <c r="F28" s="1035">
        <v>2.7970075156864099E-2</v>
      </c>
      <c r="G28" s="1036">
        <v>49.9</v>
      </c>
      <c r="H28" s="1035">
        <v>2.7912960787604184E-2</v>
      </c>
      <c r="I28" s="968">
        <v>3123</v>
      </c>
      <c r="J28" s="1036">
        <v>11.5</v>
      </c>
      <c r="K28" s="968">
        <v>13103</v>
      </c>
      <c r="L28" s="1036">
        <v>38.4</v>
      </c>
      <c r="M28" s="1273"/>
    </row>
    <row r="29" spans="1:21" s="1272" customFormat="1" ht="21" customHeight="1">
      <c r="A29" s="1269">
        <v>2021</v>
      </c>
      <c r="B29" s="1034" t="s">
        <v>214</v>
      </c>
      <c r="C29" s="968">
        <v>557107</v>
      </c>
      <c r="D29" s="1036">
        <v>1812.032617763</v>
      </c>
      <c r="E29" s="968">
        <v>13993</v>
      </c>
      <c r="F29" s="1035">
        <v>2.5117257546575435E-2</v>
      </c>
      <c r="G29" s="1036">
        <v>56.391244730000004</v>
      </c>
      <c r="H29" s="1035">
        <v>3.1120435789735629E-2</v>
      </c>
      <c r="I29" s="968">
        <v>2603</v>
      </c>
      <c r="J29" s="1036">
        <v>11.052299039999999</v>
      </c>
      <c r="K29" s="968">
        <v>11390</v>
      </c>
      <c r="L29" s="1036">
        <v>45.438945690000004</v>
      </c>
      <c r="M29" s="1273"/>
    </row>
    <row r="30" spans="1:21" ht="14.25" customHeight="1">
      <c r="A30" s="1246"/>
      <c r="B30" s="1289" t="s">
        <v>215</v>
      </c>
      <c r="C30" s="1267">
        <v>527748</v>
      </c>
      <c r="D30" s="1290">
        <v>1766.8362518080003</v>
      </c>
      <c r="E30" s="1130">
        <v>13711</v>
      </c>
      <c r="F30" s="1291">
        <v>2.5980202672487625E-2</v>
      </c>
      <c r="G30" s="1268">
        <v>52.622294612000005</v>
      </c>
      <c r="H30" s="1291">
        <v>2.9783345546680801E-2</v>
      </c>
      <c r="I30" s="1130">
        <v>2534</v>
      </c>
      <c r="J30" s="1268">
        <v>12.008696862000001</v>
      </c>
      <c r="K30" s="1130">
        <v>11177</v>
      </c>
      <c r="L30" s="1268">
        <v>40.642197750000001</v>
      </c>
    </row>
    <row r="31" spans="1:21" ht="20.25" customHeight="1">
      <c r="A31" s="1136">
        <v>2020</v>
      </c>
      <c r="B31" s="1034" t="s">
        <v>394</v>
      </c>
      <c r="C31" s="968">
        <v>186458</v>
      </c>
      <c r="D31" s="1036">
        <v>596</v>
      </c>
      <c r="E31" s="968">
        <v>3975</v>
      </c>
      <c r="F31" s="1035">
        <v>2.131847386542814E-2</v>
      </c>
      <c r="G31" s="1036">
        <v>10.8</v>
      </c>
      <c r="H31" s="1035">
        <v>1.8120805369127517E-2</v>
      </c>
      <c r="I31" s="968">
        <v>1035</v>
      </c>
      <c r="J31" s="1036">
        <v>3.7</v>
      </c>
      <c r="K31" s="968">
        <v>2940</v>
      </c>
      <c r="L31" s="1036">
        <v>7.1</v>
      </c>
    </row>
    <row r="32" spans="1:21" s="1033" customFormat="1">
      <c r="A32" s="1135"/>
      <c r="B32" s="1031" t="s">
        <v>395</v>
      </c>
      <c r="C32" s="1270">
        <v>154531</v>
      </c>
      <c r="D32" s="1287">
        <v>503.9</v>
      </c>
      <c r="E32" s="968">
        <v>3582</v>
      </c>
      <c r="F32" s="1035">
        <v>2.3179815053290278E-2</v>
      </c>
      <c r="G32" s="1036">
        <v>12.6</v>
      </c>
      <c r="H32" s="1035">
        <v>2.5004961301845603E-2</v>
      </c>
      <c r="I32" s="968">
        <v>919</v>
      </c>
      <c r="J32" s="1036">
        <v>3.6</v>
      </c>
      <c r="K32" s="968">
        <v>2663</v>
      </c>
      <c r="L32" s="1036">
        <v>8.9</v>
      </c>
    </row>
    <row r="33" spans="1:12" s="1033" customFormat="1">
      <c r="A33" s="1135"/>
      <c r="B33" s="1031" t="s">
        <v>396</v>
      </c>
      <c r="C33" s="1270">
        <v>203932</v>
      </c>
      <c r="D33" s="1287">
        <v>612.20000000000005</v>
      </c>
      <c r="E33" s="968">
        <v>5910</v>
      </c>
      <c r="F33" s="1035">
        <v>2.8980248318066806E-2</v>
      </c>
      <c r="G33" s="1036">
        <v>15.2</v>
      </c>
      <c r="H33" s="1035">
        <v>2.4828487422410974E-2</v>
      </c>
      <c r="I33" s="968">
        <v>1018</v>
      </c>
      <c r="J33" s="1036">
        <v>4</v>
      </c>
      <c r="K33" s="968">
        <v>4892</v>
      </c>
      <c r="L33" s="1036">
        <v>11.2</v>
      </c>
    </row>
    <row r="34" spans="1:12" s="1033" customFormat="1">
      <c r="A34" s="1135"/>
      <c r="B34" s="1031" t="s">
        <v>397</v>
      </c>
      <c r="C34" s="1270">
        <v>178769</v>
      </c>
      <c r="D34" s="1287">
        <v>547.1</v>
      </c>
      <c r="E34" s="968">
        <v>5204</v>
      </c>
      <c r="F34" s="1035">
        <v>2.9110192483036767E-2</v>
      </c>
      <c r="G34" s="1036">
        <v>11.2</v>
      </c>
      <c r="H34" s="1035">
        <v>2.0471577408152072E-2</v>
      </c>
      <c r="I34" s="968">
        <v>881</v>
      </c>
      <c r="J34" s="1036">
        <v>2.5</v>
      </c>
      <c r="K34" s="968">
        <v>4323</v>
      </c>
      <c r="L34" s="1036">
        <v>8.6999999999999993</v>
      </c>
    </row>
    <row r="35" spans="1:12" s="1033" customFormat="1">
      <c r="A35" s="1135"/>
      <c r="B35" s="1031" t="s">
        <v>398</v>
      </c>
      <c r="C35" s="1270">
        <v>201609</v>
      </c>
      <c r="D35" s="1287">
        <v>596.79999999999995</v>
      </c>
      <c r="E35" s="968">
        <v>5784</v>
      </c>
      <c r="F35" s="1035">
        <v>2.8689195422823385E-2</v>
      </c>
      <c r="G35" s="1036">
        <v>16.2</v>
      </c>
      <c r="H35" s="1035">
        <v>2.7144772117962467E-2</v>
      </c>
      <c r="I35" s="968">
        <v>1144</v>
      </c>
      <c r="J35" s="1036">
        <v>4.2</v>
      </c>
      <c r="K35" s="968">
        <v>4640</v>
      </c>
      <c r="L35" s="1036">
        <v>12</v>
      </c>
    </row>
    <row r="36" spans="1:12" s="1033" customFormat="1">
      <c r="A36" s="1135"/>
      <c r="B36" s="1031" t="s">
        <v>399</v>
      </c>
      <c r="C36" s="1270">
        <v>199742</v>
      </c>
      <c r="D36" s="1287">
        <v>643.79999999999995</v>
      </c>
      <c r="E36" s="968">
        <v>5238</v>
      </c>
      <c r="F36" s="1035">
        <v>2.6223828739073404E-2</v>
      </c>
      <c r="G36" s="1036">
        <v>22.5</v>
      </c>
      <c r="H36" s="1035">
        <v>3.494874184529357E-2</v>
      </c>
      <c r="I36" s="968">
        <v>1098</v>
      </c>
      <c r="J36" s="1036">
        <v>4.8</v>
      </c>
      <c r="K36" s="968">
        <v>4140</v>
      </c>
      <c r="L36" s="1036">
        <v>17.7</v>
      </c>
    </row>
    <row r="37" spans="1:12" ht="20.25" customHeight="1">
      <c r="A37" s="1136">
        <v>2021</v>
      </c>
      <c r="B37" s="1034" t="s">
        <v>400</v>
      </c>
      <c r="C37" s="968">
        <v>183179</v>
      </c>
      <c r="D37" s="1036">
        <v>606.97257059499998</v>
      </c>
      <c r="E37" s="968">
        <v>4927</v>
      </c>
      <c r="F37" s="1035">
        <v>2.6897187996440641E-2</v>
      </c>
      <c r="G37" s="1036">
        <v>31.115980610000001</v>
      </c>
      <c r="H37" s="1035">
        <v>5.1264228595202889E-2</v>
      </c>
      <c r="I37" s="968">
        <v>892</v>
      </c>
      <c r="J37" s="1036">
        <v>4.1416720839999996</v>
      </c>
      <c r="K37" s="968">
        <v>4035</v>
      </c>
      <c r="L37" s="1036">
        <v>26.974308526000002</v>
      </c>
    </row>
    <row r="38" spans="1:12" s="1033" customFormat="1">
      <c r="A38" s="1135"/>
      <c r="B38" s="1031" t="s">
        <v>401</v>
      </c>
      <c r="C38" s="1270">
        <v>172579</v>
      </c>
      <c r="D38" s="1287">
        <v>549.66004716800012</v>
      </c>
      <c r="E38" s="968">
        <v>4385</v>
      </c>
      <c r="F38" s="1035">
        <v>2.5408653428285018E-2</v>
      </c>
      <c r="G38" s="1036">
        <v>9.8752641200000006</v>
      </c>
      <c r="H38" s="1035">
        <v>1.7966130467149795E-2</v>
      </c>
      <c r="I38" s="968">
        <v>837</v>
      </c>
      <c r="J38" s="1036">
        <v>2.4106269560000002</v>
      </c>
      <c r="K38" s="968">
        <v>3548</v>
      </c>
      <c r="L38" s="1036">
        <v>7.4646371640000009</v>
      </c>
    </row>
    <row r="39" spans="1:12" s="1033" customFormat="1">
      <c r="A39" s="1135"/>
      <c r="B39" s="1031" t="s">
        <v>390</v>
      </c>
      <c r="C39" s="1270">
        <v>201349</v>
      </c>
      <c r="D39" s="1287">
        <v>655.4</v>
      </c>
      <c r="E39" s="968">
        <v>4681</v>
      </c>
      <c r="F39" s="1035">
        <v>2.3248190952028569E-2</v>
      </c>
      <c r="G39" s="1036">
        <v>15.4</v>
      </c>
      <c r="H39" s="1035">
        <v>2.3497101007018614E-2</v>
      </c>
      <c r="I39" s="968">
        <v>874</v>
      </c>
      <c r="J39" s="1036">
        <v>4.5</v>
      </c>
      <c r="K39" s="968">
        <v>3807</v>
      </c>
      <c r="L39" s="1036">
        <v>11</v>
      </c>
    </row>
    <row r="40" spans="1:12" s="1033" customFormat="1">
      <c r="A40" s="1135"/>
      <c r="B40" s="1031" t="s">
        <v>391</v>
      </c>
      <c r="C40" s="1270">
        <v>173339</v>
      </c>
      <c r="D40" s="1287">
        <v>588.38290678800013</v>
      </c>
      <c r="E40" s="968">
        <v>4086</v>
      </c>
      <c r="F40" s="1035">
        <v>2.3572306289986675E-2</v>
      </c>
      <c r="G40" s="1036">
        <v>13.2</v>
      </c>
      <c r="H40" s="1035">
        <v>2.2434370284580826E-2</v>
      </c>
      <c r="I40" s="968">
        <v>719</v>
      </c>
      <c r="J40" s="1036">
        <v>3.83</v>
      </c>
      <c r="K40" s="968">
        <v>3367</v>
      </c>
      <c r="L40" s="1036">
        <v>9.3986000000000001</v>
      </c>
    </row>
    <row r="41" spans="1:12" s="1033" customFormat="1">
      <c r="A41" s="1135"/>
      <c r="B41" s="1031" t="s">
        <v>392</v>
      </c>
      <c r="C41" s="1270">
        <v>174898</v>
      </c>
      <c r="D41" s="1287">
        <v>566.3851683150001</v>
      </c>
      <c r="E41" s="968">
        <v>4999</v>
      </c>
      <c r="F41" s="1035">
        <v>2.8582373726400531E-2</v>
      </c>
      <c r="G41" s="1036">
        <v>20.511026438000002</v>
      </c>
      <c r="H41" s="1035">
        <v>3.6213918699567027E-2</v>
      </c>
      <c r="I41" s="968">
        <v>848</v>
      </c>
      <c r="J41" s="1036">
        <v>4.8511464169999998</v>
      </c>
      <c r="K41" s="968">
        <v>4151</v>
      </c>
      <c r="L41" s="1036">
        <v>15.659880020999999</v>
      </c>
    </row>
    <row r="42" spans="1:12" s="1033" customFormat="1">
      <c r="A42" s="1135"/>
      <c r="B42" s="1031" t="s">
        <v>393</v>
      </c>
      <c r="C42" s="1270">
        <v>179511</v>
      </c>
      <c r="D42" s="1287">
        <v>612.06817670500004</v>
      </c>
      <c r="E42" s="968">
        <v>4626</v>
      </c>
      <c r="F42" s="1035">
        <v>2.5770008523154569E-2</v>
      </c>
      <c r="G42" s="1036">
        <v>18.911268174000003</v>
      </c>
      <c r="H42" s="1035">
        <v>3.0897323033206334E-2</v>
      </c>
      <c r="I42" s="968">
        <v>967</v>
      </c>
      <c r="J42" s="1036">
        <v>3.327550445</v>
      </c>
      <c r="K42" s="968">
        <v>3659</v>
      </c>
      <c r="L42" s="1036">
        <v>15.583717729</v>
      </c>
    </row>
    <row r="43" spans="1:12" s="1033" customFormat="1">
      <c r="A43" s="1135"/>
      <c r="B43" s="1031" t="s">
        <v>394</v>
      </c>
      <c r="C43" s="1270">
        <v>160510</v>
      </c>
      <c r="D43" s="1287">
        <v>571.5</v>
      </c>
      <c r="E43" s="968">
        <v>5028</v>
      </c>
      <c r="F43" s="1035">
        <v>3.1325151080929536E-2</v>
      </c>
      <c r="G43" s="1036">
        <v>62.7</v>
      </c>
      <c r="H43" s="1035">
        <v>0.10971128608923884</v>
      </c>
      <c r="I43" s="968">
        <v>1600</v>
      </c>
      <c r="J43" s="1036">
        <v>49.6</v>
      </c>
      <c r="K43" s="968">
        <v>3428</v>
      </c>
      <c r="L43" s="1036">
        <v>13.1</v>
      </c>
    </row>
    <row r="44" spans="1:12">
      <c r="A44" s="1274" t="s">
        <v>1647</v>
      </c>
      <c r="B44" s="1275"/>
      <c r="C44" s="1275"/>
      <c r="D44" s="1275"/>
      <c r="E44" s="1275"/>
      <c r="F44" s="1275"/>
      <c r="G44" s="1275"/>
      <c r="H44" s="1275"/>
      <c r="I44" s="1292"/>
      <c r="J44" s="1292"/>
      <c r="K44" s="1292"/>
      <c r="L44" s="1293" t="s">
        <v>1153</v>
      </c>
    </row>
    <row r="45" spans="1:12">
      <c r="A45" s="1255"/>
      <c r="B45" s="1278"/>
      <c r="C45" s="1278"/>
      <c r="D45" s="1278"/>
      <c r="E45" s="1278"/>
      <c r="F45" s="1278"/>
      <c r="G45" s="1278"/>
      <c r="H45" s="1278"/>
    </row>
    <row r="46" spans="1:12">
      <c r="A46" s="2203" t="s">
        <v>1154</v>
      </c>
      <c r="B46" s="2203"/>
      <c r="C46" s="2203"/>
      <c r="D46" s="2203"/>
      <c r="E46" s="2203"/>
      <c r="F46" s="2203"/>
      <c r="G46" s="2203"/>
      <c r="H46" s="2203"/>
      <c r="I46" s="2203"/>
      <c r="J46" s="2203"/>
      <c r="K46" s="2203"/>
      <c r="L46" s="2203"/>
    </row>
    <row r="49" spans="1:12">
      <c r="A49" s="1279"/>
      <c r="B49" s="1272"/>
      <c r="C49" s="1272"/>
      <c r="D49" s="1272"/>
      <c r="E49" s="1272"/>
      <c r="F49" s="1272"/>
      <c r="G49" s="1272"/>
      <c r="H49" s="1272"/>
      <c r="I49" s="1272"/>
      <c r="J49" s="1272"/>
      <c r="K49" s="1272"/>
      <c r="L49" s="1272"/>
    </row>
    <row r="50" spans="1:12">
      <c r="A50" s="1279"/>
      <c r="B50" s="1272"/>
      <c r="C50" s="1272"/>
      <c r="D50" s="1272"/>
      <c r="E50" s="1280"/>
      <c r="F50" s="1280"/>
      <c r="G50" s="1280"/>
      <c r="H50" s="1280"/>
      <c r="I50" s="1280"/>
      <c r="J50" s="1280"/>
      <c r="K50" s="1280"/>
      <c r="L50" s="1280"/>
    </row>
  </sheetData>
  <mergeCells count="13">
    <mergeCell ref="A46:L46"/>
    <mergeCell ref="I10:J10"/>
    <mergeCell ref="K10:L10"/>
    <mergeCell ref="A1:L1"/>
    <mergeCell ref="A2:L2"/>
    <mergeCell ref="A3:L3"/>
    <mergeCell ref="A9:B12"/>
    <mergeCell ref="C9:D9"/>
    <mergeCell ref="E9:H9"/>
    <mergeCell ref="I9:J9"/>
    <mergeCell ref="K9:L9"/>
    <mergeCell ref="C10:D10"/>
    <mergeCell ref="E10:H10"/>
  </mergeCells>
  <printOptions horizontalCentered="1"/>
  <pageMargins left="0.7" right="0.7" top="0.75" bottom="0.75" header="0.3" footer="0.3"/>
  <pageSetup scale="62" orientation="landscape"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9">
    <pageSetUpPr fitToPage="1"/>
  </sheetPr>
  <dimension ref="A1:U51"/>
  <sheetViews>
    <sheetView zoomScale="80" zoomScaleNormal="80" workbookViewId="0">
      <pane ySplit="19" topLeftCell="A34" activePane="bottomLeft" state="frozen"/>
      <selection activeCell="B4" sqref="B4"/>
      <selection pane="bottomLeft" activeCell="B4" sqref="B4"/>
    </sheetView>
  </sheetViews>
  <sheetFormatPr defaultColWidth="18.28515625" defaultRowHeight="15.75"/>
  <cols>
    <col min="1" max="1" width="10.85546875" style="1281" customWidth="1"/>
    <col min="2" max="2" width="10.7109375" style="1032" customWidth="1"/>
    <col min="3" max="10" width="18.7109375" style="1032" customWidth="1"/>
    <col min="11" max="11" width="18.85546875" style="1032" customWidth="1"/>
    <col min="12" max="16384" width="18.28515625" style="1032"/>
  </cols>
  <sheetData>
    <row r="1" spans="1:11" ht="18" customHeight="1">
      <c r="A1" s="972" t="s">
        <v>1645</v>
      </c>
      <c r="B1" s="1262"/>
      <c r="C1" s="1262"/>
      <c r="D1" s="1262"/>
      <c r="E1" s="1262"/>
      <c r="F1" s="1262"/>
      <c r="G1" s="1262"/>
      <c r="H1" s="1262"/>
      <c r="I1" s="1262"/>
      <c r="J1" s="1262"/>
      <c r="K1" s="1262"/>
    </row>
    <row r="2" spans="1:11" ht="18" customHeight="1">
      <c r="A2" s="1231" t="s">
        <v>1538</v>
      </c>
      <c r="B2" s="1263"/>
      <c r="C2" s="1263"/>
      <c r="D2" s="1263"/>
      <c r="E2" s="1263"/>
      <c r="F2" s="1263"/>
      <c r="G2" s="1263"/>
      <c r="H2" s="1263"/>
      <c r="I2" s="1263"/>
      <c r="J2" s="1263"/>
      <c r="K2" s="1263"/>
    </row>
    <row r="3" spans="1:11" ht="18">
      <c r="A3" s="1231" t="s">
        <v>1537</v>
      </c>
      <c r="B3" s="1232"/>
      <c r="C3" s="1232"/>
      <c r="D3" s="1232"/>
      <c r="E3" s="1232"/>
      <c r="F3" s="1232"/>
      <c r="G3" s="1232"/>
      <c r="H3" s="1232"/>
      <c r="I3" s="1232"/>
      <c r="J3" s="1232"/>
      <c r="K3" s="1232"/>
    </row>
    <row r="4" spans="1:11" hidden="1">
      <c r="A4" s="1232"/>
      <c r="B4" s="1232"/>
      <c r="C4" s="1232"/>
      <c r="D4" s="1232"/>
      <c r="E4" s="1232"/>
      <c r="F4" s="1232"/>
      <c r="G4" s="1232"/>
      <c r="H4" s="1232"/>
      <c r="I4" s="1232"/>
      <c r="J4" s="1232"/>
      <c r="K4" s="1232"/>
    </row>
    <row r="5" spans="1:11" hidden="1">
      <c r="A5" s="1232"/>
      <c r="B5" s="1232"/>
      <c r="C5" s="1232"/>
      <c r="D5" s="1232"/>
      <c r="E5" s="1232"/>
      <c r="F5" s="1232"/>
      <c r="G5" s="1232"/>
      <c r="H5" s="1232"/>
      <c r="I5" s="1232"/>
      <c r="J5" s="1232"/>
      <c r="K5" s="1232"/>
    </row>
    <row r="6" spans="1:11" hidden="1">
      <c r="A6" s="1232"/>
      <c r="B6" s="1232"/>
      <c r="C6" s="1232"/>
      <c r="D6" s="1232"/>
      <c r="E6" s="1232"/>
      <c r="F6" s="1232"/>
      <c r="G6" s="1232"/>
      <c r="H6" s="1232"/>
      <c r="I6" s="1232"/>
      <c r="J6" s="1232"/>
      <c r="K6" s="1232"/>
    </row>
    <row r="7" spans="1:11">
      <c r="A7" s="1264"/>
    </row>
    <row r="8" spans="1:11" s="1265" customFormat="1">
      <c r="A8" s="2204" t="s">
        <v>1155</v>
      </c>
      <c r="B8" s="2205"/>
      <c r="C8" s="2204" t="s">
        <v>1156</v>
      </c>
      <c r="D8" s="2210"/>
      <c r="E8" s="2210"/>
      <c r="F8" s="2205"/>
      <c r="G8" s="2204" t="s">
        <v>1157</v>
      </c>
      <c r="H8" s="2210"/>
      <c r="I8" s="2210"/>
      <c r="J8" s="2205"/>
      <c r="K8" s="2200" t="s">
        <v>1158</v>
      </c>
    </row>
    <row r="9" spans="1:11" s="1265" customFormat="1" ht="15.75" customHeight="1">
      <c r="A9" s="2208"/>
      <c r="B9" s="2209"/>
      <c r="C9" s="2214" t="s">
        <v>1159</v>
      </c>
      <c r="D9" s="2220"/>
      <c r="E9" s="2220"/>
      <c r="F9" s="2215"/>
      <c r="G9" s="2214" t="s">
        <v>1160</v>
      </c>
      <c r="H9" s="2220"/>
      <c r="I9" s="2220"/>
      <c r="J9" s="2215"/>
      <c r="K9" s="2202"/>
    </row>
    <row r="10" spans="1:11" s="1265" customFormat="1" ht="31.5">
      <c r="A10" s="2208"/>
      <c r="B10" s="2209"/>
      <c r="C10" s="1128" t="s">
        <v>1505</v>
      </c>
      <c r="D10" s="1128" t="s">
        <v>1506</v>
      </c>
      <c r="E10" s="1128" t="s">
        <v>359</v>
      </c>
      <c r="F10" s="1128" t="s">
        <v>1507</v>
      </c>
      <c r="G10" s="1128" t="s">
        <v>1505</v>
      </c>
      <c r="H10" s="1128" t="s">
        <v>1506</v>
      </c>
      <c r="I10" s="1128" t="s">
        <v>359</v>
      </c>
      <c r="J10" s="1128" t="s">
        <v>1507</v>
      </c>
      <c r="K10" s="2202"/>
    </row>
    <row r="11" spans="1:11" s="1265" customFormat="1" ht="45.75" customHeight="1">
      <c r="A11" s="2214"/>
      <c r="B11" s="2215"/>
      <c r="C11" s="1173" t="s">
        <v>1161</v>
      </c>
      <c r="D11" s="1173" t="s">
        <v>1162</v>
      </c>
      <c r="E11" s="1173" t="s">
        <v>370</v>
      </c>
      <c r="F11" s="1173" t="s">
        <v>1508</v>
      </c>
      <c r="G11" s="1173" t="s">
        <v>1161</v>
      </c>
      <c r="H11" s="1173" t="s">
        <v>1162</v>
      </c>
      <c r="I11" s="1173" t="s">
        <v>370</v>
      </c>
      <c r="J11" s="1173" t="s">
        <v>1508</v>
      </c>
      <c r="K11" s="2201"/>
    </row>
    <row r="12" spans="1:11" ht="14.25" hidden="1" customHeight="1">
      <c r="A12" s="2221"/>
      <c r="B12" s="2222"/>
      <c r="C12" s="1266"/>
      <c r="D12" s="1266"/>
      <c r="E12" s="1267"/>
      <c r="F12" s="1267"/>
      <c r="G12" s="1267"/>
      <c r="H12" s="1267"/>
      <c r="I12" s="1130"/>
      <c r="J12" s="1130"/>
      <c r="K12" s="1268"/>
    </row>
    <row r="13" spans="1:11" ht="20.25" hidden="1" customHeight="1">
      <c r="A13" s="1269"/>
      <c r="B13" s="1034"/>
      <c r="C13" s="1034"/>
      <c r="D13" s="1034"/>
      <c r="E13" s="1270"/>
      <c r="F13" s="1270"/>
      <c r="G13" s="1270"/>
      <c r="H13" s="1270"/>
      <c r="I13" s="968"/>
      <c r="J13" s="968"/>
      <c r="K13" s="1036"/>
    </row>
    <row r="14" spans="1:11" ht="20.25" hidden="1" customHeight="1">
      <c r="A14" s="1269"/>
      <c r="B14" s="1034"/>
      <c r="C14" s="1034"/>
      <c r="D14" s="1034"/>
      <c r="E14" s="1270"/>
      <c r="F14" s="1270"/>
      <c r="G14" s="1270"/>
      <c r="H14" s="1270"/>
      <c r="I14" s="968"/>
      <c r="J14" s="968"/>
      <c r="K14" s="1036"/>
    </row>
    <row r="15" spans="1:11" ht="20.25" hidden="1" customHeight="1">
      <c r="A15" s="1269"/>
      <c r="B15" s="1034"/>
      <c r="C15" s="1034"/>
      <c r="D15" s="1034"/>
      <c r="E15" s="1270"/>
      <c r="F15" s="1270"/>
      <c r="G15" s="1270"/>
      <c r="H15" s="1270"/>
      <c r="I15" s="968"/>
      <c r="J15" s="968"/>
      <c r="K15" s="1036"/>
    </row>
    <row r="16" spans="1:11" ht="14.25" hidden="1" customHeight="1">
      <c r="A16" s="1271"/>
      <c r="B16" s="1034"/>
      <c r="C16" s="1034"/>
      <c r="D16" s="1034"/>
      <c r="E16" s="1270"/>
      <c r="F16" s="1270"/>
      <c r="G16" s="1270"/>
      <c r="H16" s="1270"/>
      <c r="I16" s="968"/>
      <c r="J16" s="968"/>
      <c r="K16" s="1036"/>
    </row>
    <row r="17" spans="1:21" ht="14.25" hidden="1" customHeight="1">
      <c r="A17" s="1271"/>
      <c r="B17" s="1034"/>
      <c r="C17" s="1034"/>
      <c r="D17" s="1034"/>
      <c r="E17" s="1270"/>
      <c r="F17" s="1270"/>
      <c r="G17" s="1270"/>
      <c r="H17" s="1270"/>
      <c r="I17" s="968"/>
      <c r="J17" s="968"/>
      <c r="K17" s="1036"/>
    </row>
    <row r="18" spans="1:21" ht="14.25" hidden="1" customHeight="1">
      <c r="A18" s="1271"/>
      <c r="B18" s="1034"/>
      <c r="C18" s="1034"/>
      <c r="D18" s="1034"/>
      <c r="E18" s="1270"/>
      <c r="F18" s="1270"/>
      <c r="G18" s="1270"/>
      <c r="H18" s="1270"/>
      <c r="I18" s="968"/>
      <c r="J18" s="968"/>
      <c r="K18" s="1036"/>
    </row>
    <row r="19" spans="1:21" ht="14.25" hidden="1" customHeight="1">
      <c r="A19" s="1271"/>
      <c r="B19" s="1034"/>
      <c r="C19" s="1034"/>
      <c r="D19" s="1034"/>
      <c r="E19" s="1270"/>
      <c r="F19" s="1270"/>
      <c r="G19" s="1270"/>
      <c r="H19" s="1270"/>
      <c r="I19" s="968"/>
      <c r="J19" s="968"/>
      <c r="K19" s="1036"/>
    </row>
    <row r="20" spans="1:21" ht="20.25" customHeight="1">
      <c r="A20" s="1136">
        <v>2018</v>
      </c>
      <c r="B20" s="1034"/>
      <c r="C20" s="968">
        <v>49048695</v>
      </c>
      <c r="D20" s="968">
        <v>15425030</v>
      </c>
      <c r="E20" s="968">
        <v>64473725</v>
      </c>
      <c r="F20" s="1129" t="s">
        <v>587</v>
      </c>
      <c r="G20" s="968">
        <v>1524054553.0560038</v>
      </c>
      <c r="H20" s="968">
        <v>453159702.84699965</v>
      </c>
      <c r="I20" s="968">
        <v>1977214255.9030037</v>
      </c>
      <c r="J20" s="1129" t="s">
        <v>587</v>
      </c>
      <c r="K20" s="968">
        <v>35010</v>
      </c>
      <c r="L20" s="1272"/>
      <c r="M20" s="1272"/>
      <c r="N20" s="1272"/>
      <c r="O20" s="1272"/>
      <c r="P20" s="1272"/>
      <c r="Q20" s="1272"/>
      <c r="R20" s="1272"/>
      <c r="S20" s="1272"/>
      <c r="T20" s="1272"/>
    </row>
    <row r="21" spans="1:21" ht="20.25" customHeight="1">
      <c r="A21" s="1136">
        <v>2019</v>
      </c>
      <c r="B21" s="1034"/>
      <c r="C21" s="968">
        <v>58433552</v>
      </c>
      <c r="D21" s="968">
        <v>15246093</v>
      </c>
      <c r="E21" s="968">
        <v>73679645</v>
      </c>
      <c r="F21" s="1129" t="s">
        <v>587</v>
      </c>
      <c r="G21" s="968">
        <v>1877177352.7550023</v>
      </c>
      <c r="H21" s="968">
        <v>557218329.50299978</v>
      </c>
      <c r="I21" s="968">
        <v>2434395681.0980015</v>
      </c>
      <c r="J21" s="1129" t="s">
        <v>587</v>
      </c>
      <c r="K21" s="968">
        <v>40262</v>
      </c>
      <c r="L21" s="1272"/>
      <c r="M21" s="1272"/>
      <c r="N21" s="1272"/>
      <c r="O21" s="1272"/>
      <c r="P21" s="1272"/>
      <c r="Q21" s="1272"/>
      <c r="R21" s="1272"/>
      <c r="S21" s="1272"/>
      <c r="T21" s="1272"/>
      <c r="U21" s="1272"/>
    </row>
    <row r="22" spans="1:21" ht="20.25" customHeight="1">
      <c r="A22" s="1246">
        <v>2020</v>
      </c>
      <c r="B22" s="1266"/>
      <c r="C22" s="1130">
        <v>72685830</v>
      </c>
      <c r="D22" s="1130">
        <v>6194084</v>
      </c>
      <c r="E22" s="1130">
        <v>78879914</v>
      </c>
      <c r="F22" s="1131">
        <v>30148122.252992854</v>
      </c>
      <c r="G22" s="1130">
        <v>1985076179.9592283</v>
      </c>
      <c r="H22" s="1130">
        <v>209763966.92094529</v>
      </c>
      <c r="I22" s="1130">
        <v>2194840146.7801733</v>
      </c>
      <c r="J22" s="1131">
        <v>415311646.69201326</v>
      </c>
      <c r="K22" s="1130">
        <v>24702</v>
      </c>
    </row>
    <row r="23" spans="1:21" ht="20.25" customHeight="1">
      <c r="A23" s="1136">
        <v>2019</v>
      </c>
      <c r="B23" s="1034" t="s">
        <v>216</v>
      </c>
      <c r="C23" s="968">
        <v>14686997</v>
      </c>
      <c r="D23" s="968">
        <v>4185241</v>
      </c>
      <c r="E23" s="968">
        <v>18872238</v>
      </c>
      <c r="F23" s="1129" t="s">
        <v>587</v>
      </c>
      <c r="G23" s="968">
        <v>472353246.9109996</v>
      </c>
      <c r="H23" s="968">
        <v>144655936.01699987</v>
      </c>
      <c r="I23" s="968">
        <v>617009182.72799945</v>
      </c>
      <c r="J23" s="1129" t="s">
        <v>587</v>
      </c>
      <c r="K23" s="968">
        <v>40506</v>
      </c>
    </row>
    <row r="24" spans="1:21" s="1272" customFormat="1" ht="15.75" customHeight="1">
      <c r="A24" s="1136"/>
      <c r="B24" s="1034" t="s">
        <v>217</v>
      </c>
      <c r="C24" s="968">
        <v>16916906</v>
      </c>
      <c r="D24" s="968">
        <v>4027927</v>
      </c>
      <c r="E24" s="968">
        <v>20944833</v>
      </c>
      <c r="F24" s="1129" t="s">
        <v>587</v>
      </c>
      <c r="G24" s="1129">
        <v>509274929.06600088</v>
      </c>
      <c r="H24" s="968">
        <v>147428096.47800002</v>
      </c>
      <c r="I24" s="968">
        <v>656703024.54400086</v>
      </c>
      <c r="J24" s="1129" t="s">
        <v>587</v>
      </c>
      <c r="K24" s="968">
        <v>40262</v>
      </c>
    </row>
    <row r="25" spans="1:21" ht="21" customHeight="1">
      <c r="A25" s="1136">
        <v>2020</v>
      </c>
      <c r="B25" s="1034" t="s">
        <v>214</v>
      </c>
      <c r="C25" s="968">
        <v>17208015</v>
      </c>
      <c r="D25" s="968">
        <v>3403237</v>
      </c>
      <c r="E25" s="968">
        <v>20611252</v>
      </c>
      <c r="F25" s="1129">
        <v>7232946.7529800003</v>
      </c>
      <c r="G25" s="968">
        <v>502314581.93737972</v>
      </c>
      <c r="H25" s="968">
        <v>111827796.02140835</v>
      </c>
      <c r="I25" s="968">
        <v>614142377.75878799</v>
      </c>
      <c r="J25" s="1129">
        <v>101414384.633</v>
      </c>
      <c r="K25" s="968">
        <v>42768</v>
      </c>
      <c r="L25" s="1272"/>
      <c r="M25" s="1272"/>
      <c r="N25" s="1272"/>
      <c r="O25" s="1272"/>
      <c r="P25" s="1272"/>
      <c r="Q25" s="1272"/>
    </row>
    <row r="26" spans="1:21" s="1272" customFormat="1" ht="15.75" customHeight="1">
      <c r="A26" s="1136"/>
      <c r="B26" s="1034" t="s">
        <v>215</v>
      </c>
      <c r="C26" s="968">
        <v>11213053</v>
      </c>
      <c r="D26" s="968">
        <v>528083</v>
      </c>
      <c r="E26" s="968">
        <v>11741136</v>
      </c>
      <c r="F26" s="1129">
        <v>3917885.4059200007</v>
      </c>
      <c r="G26" s="968">
        <v>307405551.16399997</v>
      </c>
      <c r="H26" s="968">
        <v>17779038.589760192</v>
      </c>
      <c r="I26" s="968">
        <v>325184589.75376022</v>
      </c>
      <c r="J26" s="1129">
        <v>52537392.393000007</v>
      </c>
      <c r="K26" s="968">
        <v>43538</v>
      </c>
      <c r="L26" s="1273"/>
    </row>
    <row r="27" spans="1:21" s="1272" customFormat="1" ht="15.75" customHeight="1">
      <c r="A27" s="1136"/>
      <c r="B27" s="1034" t="s">
        <v>216</v>
      </c>
      <c r="C27" s="968">
        <v>20504199</v>
      </c>
      <c r="D27" s="968">
        <v>907432</v>
      </c>
      <c r="E27" s="968">
        <v>21411631</v>
      </c>
      <c r="F27" s="1129">
        <v>8062483.0940928552</v>
      </c>
      <c r="G27" s="968">
        <v>554864877.57584631</v>
      </c>
      <c r="H27" s="968">
        <v>33249382.722139541</v>
      </c>
      <c r="I27" s="968">
        <v>588114260.39798582</v>
      </c>
      <c r="J27" s="1129">
        <v>108290221.68601322</v>
      </c>
      <c r="K27" s="968">
        <v>22587</v>
      </c>
      <c r="L27" s="1273"/>
    </row>
    <row r="28" spans="1:21" s="1272" customFormat="1" ht="15.75" customHeight="1">
      <c r="A28" s="1136"/>
      <c r="B28" s="1034" t="s">
        <v>217</v>
      </c>
      <c r="C28" s="968">
        <v>23760563</v>
      </c>
      <c r="D28" s="968">
        <v>1355332</v>
      </c>
      <c r="E28" s="968">
        <v>25115895</v>
      </c>
      <c r="F28" s="1129">
        <v>10934807</v>
      </c>
      <c r="G28" s="968">
        <v>620491169.28200221</v>
      </c>
      <c r="H28" s="968">
        <v>46907749.587637216</v>
      </c>
      <c r="I28" s="968">
        <v>667398918.86963952</v>
      </c>
      <c r="J28" s="1129">
        <v>153069647.98000002</v>
      </c>
      <c r="K28" s="968">
        <v>24702</v>
      </c>
      <c r="L28" s="1273"/>
    </row>
    <row r="29" spans="1:21" s="1272" customFormat="1" ht="20.25" customHeight="1">
      <c r="A29" s="1136">
        <v>2021</v>
      </c>
      <c r="B29" s="1034" t="s">
        <v>214</v>
      </c>
      <c r="C29" s="968">
        <v>25207125</v>
      </c>
      <c r="D29" s="968">
        <v>1620229</v>
      </c>
      <c r="E29" s="968">
        <v>26827354</v>
      </c>
      <c r="F29" s="1129">
        <v>15301960</v>
      </c>
      <c r="G29" s="968">
        <v>639417616.16366923</v>
      </c>
      <c r="H29" s="968">
        <v>53619452.946453929</v>
      </c>
      <c r="I29" s="968">
        <v>693037069.11012316</v>
      </c>
      <c r="J29" s="1129">
        <v>228768205.72299999</v>
      </c>
      <c r="K29" s="968">
        <v>27800</v>
      </c>
      <c r="L29" s="1273"/>
    </row>
    <row r="30" spans="1:21" ht="15.75" customHeight="1">
      <c r="A30" s="1246"/>
      <c r="B30" s="1266" t="s">
        <v>215</v>
      </c>
      <c r="C30" s="1130">
        <v>24884685</v>
      </c>
      <c r="D30" s="1130">
        <v>1810883</v>
      </c>
      <c r="E30" s="1130">
        <v>26695568</v>
      </c>
      <c r="F30" s="1131">
        <v>17079841</v>
      </c>
      <c r="G30" s="1130">
        <v>615312730.25769055</v>
      </c>
      <c r="H30" s="1130">
        <v>58961685.027778886</v>
      </c>
      <c r="I30" s="1130">
        <v>674274415.36546946</v>
      </c>
      <c r="J30" s="1131">
        <v>255496095.86400002</v>
      </c>
      <c r="K30" s="1130">
        <v>29394</v>
      </c>
    </row>
    <row r="31" spans="1:21" s="1033" customFormat="1" ht="20.25" customHeight="1">
      <c r="A31" s="1135">
        <v>2020</v>
      </c>
      <c r="B31" s="1031" t="s">
        <v>394</v>
      </c>
      <c r="C31" s="968">
        <v>6861320</v>
      </c>
      <c r="D31" s="968">
        <v>288715</v>
      </c>
      <c r="E31" s="968">
        <v>7150035</v>
      </c>
      <c r="F31" s="968">
        <v>2537716.9341000007</v>
      </c>
      <c r="G31" s="968">
        <v>186313214.34759635</v>
      </c>
      <c r="H31" s="968">
        <v>10165949.064808611</v>
      </c>
      <c r="I31" s="968">
        <v>196479163.41240492</v>
      </c>
      <c r="J31" s="968">
        <v>33876892.491999999</v>
      </c>
      <c r="K31" s="968">
        <v>43112</v>
      </c>
      <c r="L31" s="1032"/>
      <c r="M31" s="1032"/>
    </row>
    <row r="32" spans="1:21" s="1033" customFormat="1">
      <c r="A32" s="1135"/>
      <c r="B32" s="1031" t="s">
        <v>395</v>
      </c>
      <c r="C32" s="968">
        <v>6575521</v>
      </c>
      <c r="D32" s="968">
        <v>283286</v>
      </c>
      <c r="E32" s="968">
        <v>6858807</v>
      </c>
      <c r="F32" s="968">
        <v>2710918.6985311923</v>
      </c>
      <c r="G32" s="968">
        <v>176565866.76999998</v>
      </c>
      <c r="H32" s="968">
        <v>9673558.7077700011</v>
      </c>
      <c r="I32" s="968">
        <v>186239425.57776996</v>
      </c>
      <c r="J32" s="968">
        <v>36362919.471013218</v>
      </c>
      <c r="K32" s="968">
        <v>42880</v>
      </c>
      <c r="L32" s="1032"/>
      <c r="M32" s="1032"/>
    </row>
    <row r="33" spans="1:13" s="1033" customFormat="1">
      <c r="A33" s="1135"/>
      <c r="B33" s="1031" t="s">
        <v>396</v>
      </c>
      <c r="C33" s="968">
        <v>7067358</v>
      </c>
      <c r="D33" s="968">
        <v>335431</v>
      </c>
      <c r="E33" s="968">
        <v>7402789</v>
      </c>
      <c r="F33" s="968">
        <v>2813847.4614616618</v>
      </c>
      <c r="G33" s="968">
        <v>191985796.45825002</v>
      </c>
      <c r="H33" s="968">
        <v>13409874.949560929</v>
      </c>
      <c r="I33" s="968">
        <v>205395671.40781096</v>
      </c>
      <c r="J33" s="968">
        <v>38050409.723000005</v>
      </c>
      <c r="K33" s="968">
        <v>22587</v>
      </c>
      <c r="L33" s="1032"/>
      <c r="M33" s="1032"/>
    </row>
    <row r="34" spans="1:13" s="1033" customFormat="1">
      <c r="A34" s="1135"/>
      <c r="B34" s="1031" t="s">
        <v>397</v>
      </c>
      <c r="C34" s="968">
        <v>7463031</v>
      </c>
      <c r="D34" s="968">
        <v>393736</v>
      </c>
      <c r="E34" s="968">
        <v>7856767</v>
      </c>
      <c r="F34" s="968">
        <v>3069188</v>
      </c>
      <c r="G34" s="968">
        <v>198565687.85858721</v>
      </c>
      <c r="H34" s="968">
        <v>14147854.147595054</v>
      </c>
      <c r="I34" s="968">
        <v>212713542.00618225</v>
      </c>
      <c r="J34" s="968">
        <v>41617168.273000002</v>
      </c>
      <c r="K34" s="968">
        <v>23115</v>
      </c>
      <c r="L34" s="1032"/>
      <c r="M34" s="1032"/>
    </row>
    <row r="35" spans="1:13" s="1033" customFormat="1">
      <c r="A35" s="1135"/>
      <c r="B35" s="1031" t="s">
        <v>398</v>
      </c>
      <c r="C35" s="968">
        <v>7847137</v>
      </c>
      <c r="D35" s="968">
        <v>449229</v>
      </c>
      <c r="E35" s="968">
        <v>8296366</v>
      </c>
      <c r="F35" s="968">
        <v>3567300</v>
      </c>
      <c r="G35" s="968">
        <v>206273592.45135957</v>
      </c>
      <c r="H35" s="968">
        <v>15268360.673519861</v>
      </c>
      <c r="I35" s="968">
        <v>221541953.12487945</v>
      </c>
      <c r="J35" s="968">
        <v>50066923.066000007</v>
      </c>
      <c r="K35" s="968">
        <v>23937</v>
      </c>
      <c r="L35" s="1032"/>
      <c r="M35" s="1032"/>
    </row>
    <row r="36" spans="1:13" s="1033" customFormat="1">
      <c r="A36" s="1135"/>
      <c r="B36" s="1031" t="s">
        <v>399</v>
      </c>
      <c r="C36" s="968">
        <v>8450395</v>
      </c>
      <c r="D36" s="968">
        <v>512367</v>
      </c>
      <c r="E36" s="968">
        <v>8962762</v>
      </c>
      <c r="F36" s="968">
        <v>4298319</v>
      </c>
      <c r="G36" s="968">
        <v>215651888.97205549</v>
      </c>
      <c r="H36" s="968">
        <v>17491534.766522303</v>
      </c>
      <c r="I36" s="968">
        <v>233143423.73857781</v>
      </c>
      <c r="J36" s="968">
        <v>61385556.640999995</v>
      </c>
      <c r="K36" s="968">
        <v>24702</v>
      </c>
      <c r="L36" s="1032"/>
      <c r="M36" s="1032"/>
    </row>
    <row r="37" spans="1:13" s="1033" customFormat="1" ht="20.25" customHeight="1">
      <c r="A37" s="1135">
        <v>2021</v>
      </c>
      <c r="B37" s="1031" t="s">
        <v>400</v>
      </c>
      <c r="C37" s="968">
        <v>8566649</v>
      </c>
      <c r="D37" s="968">
        <v>536801</v>
      </c>
      <c r="E37" s="968">
        <v>9103450</v>
      </c>
      <c r="F37" s="968">
        <v>4765924</v>
      </c>
      <c r="G37" s="968">
        <v>213500600.98900044</v>
      </c>
      <c r="H37" s="968">
        <v>17037144.100681502</v>
      </c>
      <c r="I37" s="968">
        <v>230537745.08968195</v>
      </c>
      <c r="J37" s="968">
        <v>67438391.630999997</v>
      </c>
      <c r="K37" s="968">
        <v>26701</v>
      </c>
      <c r="L37" s="1032"/>
      <c r="M37" s="1032"/>
    </row>
    <row r="38" spans="1:13" s="1033" customFormat="1">
      <c r="A38" s="1135"/>
      <c r="B38" s="1031" t="s">
        <v>401</v>
      </c>
      <c r="C38" s="968">
        <v>7617141</v>
      </c>
      <c r="D38" s="968">
        <v>466910</v>
      </c>
      <c r="E38" s="968">
        <v>8084051</v>
      </c>
      <c r="F38" s="968">
        <v>4588941</v>
      </c>
      <c r="G38" s="968">
        <v>194919840.13733441</v>
      </c>
      <c r="H38" s="968">
        <v>16156148.517326213</v>
      </c>
      <c r="I38" s="968">
        <v>211075988.65466061</v>
      </c>
      <c r="J38" s="968">
        <v>67822561.118000001</v>
      </c>
      <c r="K38" s="968">
        <v>27074</v>
      </c>
      <c r="L38" s="1032"/>
      <c r="M38" s="1032"/>
    </row>
    <row r="39" spans="1:13" s="1033" customFormat="1">
      <c r="A39" s="1135"/>
      <c r="B39" s="1031" t="s">
        <v>390</v>
      </c>
      <c r="C39" s="968">
        <v>9023335</v>
      </c>
      <c r="D39" s="968">
        <v>616518</v>
      </c>
      <c r="E39" s="968">
        <v>9639853</v>
      </c>
      <c r="F39" s="968">
        <v>5947095</v>
      </c>
      <c r="G39" s="968">
        <v>230997175.03733438</v>
      </c>
      <c r="H39" s="968">
        <v>20426160.328446213</v>
      </c>
      <c r="I39" s="968">
        <v>251423335.36578062</v>
      </c>
      <c r="J39" s="968">
        <v>93507252.973999992</v>
      </c>
      <c r="K39" s="968">
        <v>27800</v>
      </c>
      <c r="L39" s="1032"/>
      <c r="M39" s="1032"/>
    </row>
    <row r="40" spans="1:13" s="1033" customFormat="1">
      <c r="A40" s="1135"/>
      <c r="B40" s="1031" t="s">
        <v>391</v>
      </c>
      <c r="C40" s="968">
        <v>8241607</v>
      </c>
      <c r="D40" s="968">
        <v>584293</v>
      </c>
      <c r="E40" s="968">
        <v>8825900</v>
      </c>
      <c r="F40" s="968">
        <v>5745585</v>
      </c>
      <c r="G40" s="968">
        <v>215280129.42768937</v>
      </c>
      <c r="H40" s="968">
        <v>20359129.652150754</v>
      </c>
      <c r="I40" s="968">
        <v>235639259.07984012</v>
      </c>
      <c r="J40" s="968">
        <v>90832179.036000013</v>
      </c>
      <c r="K40" s="968">
        <v>28287</v>
      </c>
      <c r="L40" s="1032"/>
      <c r="M40" s="1032"/>
    </row>
    <row r="41" spans="1:13" s="1033" customFormat="1">
      <c r="A41" s="1135"/>
      <c r="B41" s="1031" t="s">
        <v>392</v>
      </c>
      <c r="C41" s="968">
        <v>8888683</v>
      </c>
      <c r="D41" s="968">
        <v>763309</v>
      </c>
      <c r="E41" s="968">
        <v>9651992</v>
      </c>
      <c r="F41" s="968">
        <v>6281754</v>
      </c>
      <c r="G41" s="968">
        <v>212613728.42800042</v>
      </c>
      <c r="H41" s="968">
        <v>25363617.816027887</v>
      </c>
      <c r="I41" s="968">
        <v>237977346.44402829</v>
      </c>
      <c r="J41" s="968">
        <v>97325300.740999997</v>
      </c>
      <c r="K41" s="968">
        <v>29013</v>
      </c>
      <c r="L41" s="1032"/>
      <c r="M41" s="1032"/>
    </row>
    <row r="42" spans="1:13" s="1033" customFormat="1">
      <c r="A42" s="1135"/>
      <c r="B42" s="1031" t="s">
        <v>393</v>
      </c>
      <c r="C42" s="968">
        <v>7754395</v>
      </c>
      <c r="D42" s="968">
        <v>463281</v>
      </c>
      <c r="E42" s="968">
        <v>8217676</v>
      </c>
      <c r="F42" s="968">
        <v>5052502</v>
      </c>
      <c r="G42" s="968">
        <v>187418872.40200078</v>
      </c>
      <c r="H42" s="968">
        <v>13238937.559600241</v>
      </c>
      <c r="I42" s="968">
        <v>200657809.84160101</v>
      </c>
      <c r="J42" s="968">
        <v>67338616.086999997</v>
      </c>
      <c r="K42" s="968">
        <v>29394</v>
      </c>
      <c r="L42" s="1032"/>
      <c r="M42" s="1032"/>
    </row>
    <row r="43" spans="1:13" s="1033" customFormat="1">
      <c r="A43" s="1135"/>
      <c r="B43" s="1031" t="s">
        <v>394</v>
      </c>
      <c r="C43" s="968">
        <v>9875340</v>
      </c>
      <c r="D43" s="968">
        <v>1271093</v>
      </c>
      <c r="E43" s="968">
        <v>11146433</v>
      </c>
      <c r="F43" s="968">
        <v>7548210</v>
      </c>
      <c r="G43" s="968">
        <v>235673376.10238677</v>
      </c>
      <c r="H43" s="968">
        <v>37506988.375256307</v>
      </c>
      <c r="I43" s="968">
        <v>273180364.47764307</v>
      </c>
      <c r="J43" s="968">
        <v>116695736.56899999</v>
      </c>
      <c r="K43" s="968">
        <v>29931</v>
      </c>
      <c r="L43" s="1032"/>
      <c r="M43" s="1032"/>
    </row>
    <row r="44" spans="1:13">
      <c r="A44" s="1274"/>
      <c r="B44" s="1275"/>
      <c r="C44" s="1275"/>
      <c r="D44" s="1275"/>
      <c r="E44" s="1275"/>
      <c r="F44" s="1275"/>
      <c r="G44" s="1275"/>
      <c r="H44" s="1275"/>
      <c r="I44" s="1275"/>
      <c r="J44" s="1275"/>
      <c r="K44" s="1275"/>
    </row>
    <row r="45" spans="1:13">
      <c r="A45" s="1276"/>
      <c r="B45" s="1277"/>
      <c r="C45" s="1277"/>
      <c r="D45" s="1277"/>
      <c r="E45" s="1277"/>
      <c r="F45" s="1277"/>
      <c r="G45" s="1277"/>
      <c r="H45" s="1277"/>
      <c r="I45" s="1277"/>
      <c r="J45" s="1277"/>
      <c r="K45" s="1277"/>
    </row>
    <row r="46" spans="1:13">
      <c r="A46" s="1255"/>
      <c r="B46" s="1278"/>
      <c r="C46" s="1278"/>
      <c r="D46" s="1278"/>
      <c r="E46" s="1278"/>
      <c r="F46" s="1278"/>
      <c r="G46" s="1278"/>
      <c r="H46" s="1278"/>
      <c r="I46" s="1278"/>
      <c r="J46" s="1278"/>
      <c r="K46" s="1278"/>
    </row>
    <row r="47" spans="1:13">
      <c r="A47" s="2203" t="s">
        <v>1163</v>
      </c>
      <c r="B47" s="2203"/>
      <c r="C47" s="2203"/>
      <c r="D47" s="2203"/>
      <c r="E47" s="2203"/>
      <c r="F47" s="2203"/>
      <c r="G47" s="2203"/>
      <c r="H47" s="2203"/>
      <c r="I47" s="2203"/>
      <c r="J47" s="2203"/>
      <c r="K47" s="2203"/>
    </row>
    <row r="50" spans="1:11">
      <c r="A50" s="1279"/>
      <c r="B50" s="1272"/>
      <c r="C50" s="1272"/>
      <c r="D50" s="1272"/>
      <c r="E50" s="1272"/>
      <c r="F50" s="1272"/>
      <c r="G50" s="1272"/>
      <c r="H50" s="1272"/>
      <c r="I50" s="1272"/>
      <c r="J50" s="1272"/>
      <c r="K50" s="1272"/>
    </row>
    <row r="51" spans="1:11">
      <c r="A51" s="1279"/>
      <c r="B51" s="1272"/>
      <c r="C51" s="1272"/>
      <c r="D51" s="1272"/>
      <c r="E51" s="1272"/>
      <c r="F51" s="1272"/>
      <c r="G51" s="1272"/>
      <c r="H51" s="1272"/>
      <c r="I51" s="1280"/>
      <c r="J51" s="1280"/>
      <c r="K51" s="1280"/>
    </row>
  </sheetData>
  <mergeCells count="8">
    <mergeCell ref="A12:B12"/>
    <mergeCell ref="A47:K47"/>
    <mergeCell ref="A8:B11"/>
    <mergeCell ref="K8:K11"/>
    <mergeCell ref="C8:F8"/>
    <mergeCell ref="C9:F9"/>
    <mergeCell ref="G8:J8"/>
    <mergeCell ref="G9:J9"/>
  </mergeCells>
  <printOptions horizontalCentered="1"/>
  <pageMargins left="0.7" right="0.7" top="0.75" bottom="0.75" header="0.3" footer="0.3"/>
  <pageSetup paperSize="9" orientation="landscape"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54">
    <pageSetUpPr fitToPage="1"/>
  </sheetPr>
  <dimension ref="A1:Q41"/>
  <sheetViews>
    <sheetView topLeftCell="G1" zoomScale="70" zoomScaleNormal="70" workbookViewId="0">
      <selection activeCell="B4" sqref="B4"/>
    </sheetView>
  </sheetViews>
  <sheetFormatPr defaultColWidth="18.28515625" defaultRowHeight="15"/>
  <cols>
    <col min="1" max="1" width="6.140625" style="1257" customWidth="1"/>
    <col min="2" max="2" width="45.85546875" style="1233" customWidth="1"/>
    <col min="3" max="3" width="15" style="1233" bestFit="1" customWidth="1"/>
    <col min="4" max="4" width="15.5703125" style="1233" bestFit="1" customWidth="1"/>
    <col min="5" max="5" width="15" style="1233" bestFit="1" customWidth="1"/>
    <col min="6" max="6" width="15.5703125" style="1233" bestFit="1" customWidth="1"/>
    <col min="7" max="7" width="15" style="1233" bestFit="1" customWidth="1"/>
    <col min="8" max="8" width="15.5703125" style="1233" bestFit="1" customWidth="1"/>
    <col min="9" max="9" width="15" style="1233" bestFit="1" customWidth="1"/>
    <col min="10" max="10" width="15.5703125" style="1233" bestFit="1" customWidth="1"/>
    <col min="11" max="11" width="15" style="1233" bestFit="1" customWidth="1"/>
    <col min="12" max="12" width="15.5703125" style="1233" bestFit="1" customWidth="1"/>
    <col min="13" max="13" width="15" style="1233" bestFit="1" customWidth="1"/>
    <col min="14" max="14" width="15.5703125" style="1233" bestFit="1" customWidth="1"/>
    <col min="15" max="15" width="15" style="1233" bestFit="1" customWidth="1"/>
    <col min="16" max="16" width="15.5703125" style="1233" bestFit="1" customWidth="1"/>
    <col min="17" max="17" width="46.7109375" style="1233" customWidth="1"/>
    <col min="18" max="16384" width="18.28515625" style="1233"/>
  </cols>
  <sheetData>
    <row r="1" spans="1:17" ht="18" customHeight="1">
      <c r="A1" s="1231" t="s">
        <v>1644</v>
      </c>
      <c r="B1" s="1232"/>
      <c r="C1" s="1232"/>
      <c r="D1" s="1232"/>
      <c r="E1" s="1232"/>
      <c r="F1" s="1232"/>
      <c r="G1" s="1232"/>
      <c r="H1" s="1232"/>
      <c r="I1" s="1232"/>
      <c r="J1" s="1232"/>
      <c r="K1" s="1232"/>
      <c r="L1" s="1232"/>
      <c r="M1" s="1232"/>
      <c r="N1" s="1232"/>
      <c r="O1" s="1232"/>
      <c r="P1" s="1232"/>
      <c r="Q1" s="1232"/>
    </row>
    <row r="2" spans="1:17" ht="18" customHeight="1">
      <c r="A2" s="1231" t="s">
        <v>1539</v>
      </c>
      <c r="B2" s="1234"/>
      <c r="C2" s="1234"/>
      <c r="D2" s="1234"/>
      <c r="E2" s="1234"/>
      <c r="F2" s="1234"/>
      <c r="G2" s="1234"/>
      <c r="H2" s="1234"/>
      <c r="I2" s="1234"/>
      <c r="J2" s="1234"/>
      <c r="K2" s="1234"/>
      <c r="L2" s="1234"/>
      <c r="M2" s="1234"/>
      <c r="N2" s="1234"/>
      <c r="O2" s="1234"/>
      <c r="P2" s="1234"/>
      <c r="Q2" s="1234"/>
    </row>
    <row r="3" spans="1:17" ht="18">
      <c r="A3" s="1231" t="s">
        <v>1540</v>
      </c>
      <c r="B3" s="1232"/>
      <c r="C3" s="1232"/>
      <c r="D3" s="1232"/>
      <c r="E3" s="1232"/>
      <c r="F3" s="1232"/>
      <c r="G3" s="1232"/>
      <c r="H3" s="1232"/>
      <c r="I3" s="1232"/>
      <c r="J3" s="1232"/>
      <c r="K3" s="1232"/>
      <c r="L3" s="1232"/>
      <c r="M3" s="1232"/>
      <c r="N3" s="1232"/>
      <c r="O3" s="1232"/>
      <c r="P3" s="1232"/>
      <c r="Q3" s="1232"/>
    </row>
    <row r="4" spans="1:17" ht="4.5" customHeight="1">
      <c r="A4" s="1232"/>
      <c r="B4" s="1232"/>
      <c r="C4" s="1235"/>
      <c r="D4" s="1235"/>
      <c r="E4" s="1235"/>
      <c r="F4" s="1235"/>
      <c r="G4" s="1235"/>
      <c r="H4" s="1235"/>
      <c r="I4" s="1235"/>
      <c r="J4" s="1235"/>
      <c r="K4" s="1235"/>
      <c r="L4" s="1235"/>
      <c r="M4" s="1235"/>
      <c r="N4" s="1235"/>
      <c r="O4" s="1235"/>
      <c r="P4" s="1235"/>
      <c r="Q4" s="1232"/>
    </row>
    <row r="5" spans="1:17" ht="15.75" hidden="1" customHeight="1">
      <c r="A5" s="1232"/>
      <c r="B5" s="1232"/>
      <c r="C5" s="1235"/>
      <c r="D5" s="1235"/>
      <c r="E5" s="1235"/>
      <c r="F5" s="1235"/>
      <c r="G5" s="1235"/>
      <c r="H5" s="1235"/>
      <c r="I5" s="1235"/>
      <c r="J5" s="1235"/>
      <c r="K5" s="1235"/>
      <c r="L5" s="1235"/>
      <c r="M5" s="1235"/>
      <c r="N5" s="1235"/>
      <c r="O5" s="1235"/>
      <c r="P5" s="1235"/>
      <c r="Q5" s="1232"/>
    </row>
    <row r="6" spans="1:17" ht="15.75" hidden="1" customHeight="1">
      <c r="A6" s="1232"/>
      <c r="B6" s="1232"/>
      <c r="C6" s="1235"/>
      <c r="D6" s="1235"/>
      <c r="E6" s="1235"/>
      <c r="F6" s="1235"/>
      <c r="G6" s="1235"/>
      <c r="H6" s="1235"/>
      <c r="I6" s="1235"/>
      <c r="J6" s="1235"/>
      <c r="K6" s="1235"/>
      <c r="L6" s="1235"/>
      <c r="M6" s="1235"/>
      <c r="N6" s="1235"/>
      <c r="O6" s="1235"/>
      <c r="P6" s="1235"/>
      <c r="Q6" s="1232"/>
    </row>
    <row r="7" spans="1:17" ht="15.75" hidden="1" customHeight="1">
      <c r="A7" s="1232"/>
      <c r="B7" s="1232"/>
      <c r="C7" s="1235"/>
      <c r="D7" s="1235"/>
      <c r="E7" s="1235"/>
      <c r="F7" s="1235"/>
      <c r="G7" s="1235"/>
      <c r="H7" s="1235"/>
      <c r="I7" s="1235"/>
      <c r="J7" s="1235"/>
      <c r="K7" s="1235"/>
      <c r="L7" s="1235"/>
      <c r="M7" s="1235"/>
      <c r="N7" s="1235"/>
      <c r="O7" s="1235"/>
      <c r="P7" s="1235"/>
      <c r="Q7" s="1232"/>
    </row>
    <row r="8" spans="1:17">
      <c r="A8" s="998" t="s">
        <v>1164</v>
      </c>
      <c r="D8" s="998"/>
      <c r="F8" s="998"/>
      <c r="H8" s="998"/>
      <c r="J8" s="998"/>
      <c r="L8" s="998"/>
      <c r="N8" s="998"/>
      <c r="P8" s="998"/>
      <c r="Q8" s="998" t="s">
        <v>1165</v>
      </c>
    </row>
    <row r="9" spans="1:17" s="1237" customFormat="1" ht="20.25" customHeight="1">
      <c r="A9" s="2200"/>
      <c r="B9" s="2200" t="s">
        <v>1166</v>
      </c>
      <c r="C9" s="1236">
        <v>2021</v>
      </c>
      <c r="D9" s="1236"/>
      <c r="E9" s="1236"/>
      <c r="F9" s="1236"/>
      <c r="G9" s="1236"/>
      <c r="H9" s="1236"/>
      <c r="I9" s="1236"/>
      <c r="J9" s="1236"/>
      <c r="K9" s="1236"/>
      <c r="L9" s="1236"/>
      <c r="M9" s="1236"/>
      <c r="N9" s="1236"/>
      <c r="O9" s="1236"/>
      <c r="P9" s="1236"/>
      <c r="Q9" s="2200" t="s">
        <v>1167</v>
      </c>
    </row>
    <row r="10" spans="1:17" s="1237" customFormat="1" ht="20.25" customHeight="1">
      <c r="A10" s="2202"/>
      <c r="B10" s="2202"/>
      <c r="C10" s="2223" t="s">
        <v>1529</v>
      </c>
      <c r="D10" s="2224"/>
      <c r="E10" s="2223" t="s">
        <v>1548</v>
      </c>
      <c r="F10" s="2224"/>
      <c r="G10" s="2223" t="s">
        <v>1554</v>
      </c>
      <c r="H10" s="2224"/>
      <c r="I10" s="2223" t="s">
        <v>1562</v>
      </c>
      <c r="J10" s="2224"/>
      <c r="K10" s="2223" t="s">
        <v>392</v>
      </c>
      <c r="L10" s="2224"/>
      <c r="M10" s="2223" t="s">
        <v>1575</v>
      </c>
      <c r="N10" s="2224"/>
      <c r="O10" s="2223" t="s">
        <v>1586</v>
      </c>
      <c r="P10" s="2224"/>
      <c r="Q10" s="2202"/>
    </row>
    <row r="11" spans="1:17" s="1237" customFormat="1" ht="15.75">
      <c r="A11" s="2202"/>
      <c r="B11" s="2202"/>
      <c r="C11" s="1128" t="s">
        <v>1156</v>
      </c>
      <c r="D11" s="1128" t="s">
        <v>1168</v>
      </c>
      <c r="E11" s="1128" t="s">
        <v>1156</v>
      </c>
      <c r="F11" s="1128" t="s">
        <v>1168</v>
      </c>
      <c r="G11" s="1128" t="s">
        <v>1156</v>
      </c>
      <c r="H11" s="1128" t="s">
        <v>1168</v>
      </c>
      <c r="I11" s="1128" t="s">
        <v>1156</v>
      </c>
      <c r="J11" s="1128" t="s">
        <v>1168</v>
      </c>
      <c r="K11" s="1128" t="s">
        <v>1156</v>
      </c>
      <c r="L11" s="1128" t="s">
        <v>1168</v>
      </c>
      <c r="M11" s="1128" t="s">
        <v>1156</v>
      </c>
      <c r="N11" s="1128" t="s">
        <v>1168</v>
      </c>
      <c r="O11" s="1128" t="s">
        <v>1156</v>
      </c>
      <c r="P11" s="1128" t="s">
        <v>1168</v>
      </c>
      <c r="Q11" s="2202"/>
    </row>
    <row r="12" spans="1:17" s="1239" customFormat="1" ht="15.75">
      <c r="A12" s="2201"/>
      <c r="B12" s="2201"/>
      <c r="C12" s="1238" t="s">
        <v>1169</v>
      </c>
      <c r="D12" s="1238" t="s">
        <v>1170</v>
      </c>
      <c r="E12" s="1238" t="s">
        <v>1169</v>
      </c>
      <c r="F12" s="1238" t="s">
        <v>1170</v>
      </c>
      <c r="G12" s="1238" t="s">
        <v>1169</v>
      </c>
      <c r="H12" s="1238" t="s">
        <v>1170</v>
      </c>
      <c r="I12" s="1238" t="s">
        <v>1169</v>
      </c>
      <c r="J12" s="1238" t="s">
        <v>1170</v>
      </c>
      <c r="K12" s="1238" t="s">
        <v>1169</v>
      </c>
      <c r="L12" s="1238" t="s">
        <v>1170</v>
      </c>
      <c r="M12" s="1238" t="s">
        <v>1169</v>
      </c>
      <c r="N12" s="1238" t="s">
        <v>1170</v>
      </c>
      <c r="O12" s="1238" t="s">
        <v>1169</v>
      </c>
      <c r="P12" s="1238" t="s">
        <v>1170</v>
      </c>
      <c r="Q12" s="2201"/>
    </row>
    <row r="13" spans="1:17" ht="31.5" customHeight="1">
      <c r="A13" s="1136">
        <v>1</v>
      </c>
      <c r="B13" s="1240" t="s">
        <v>1171</v>
      </c>
      <c r="C13" s="1241">
        <v>4573</v>
      </c>
      <c r="D13" s="1241">
        <v>2751600.1460000002</v>
      </c>
      <c r="E13" s="1241">
        <v>3847</v>
      </c>
      <c r="F13" s="1241">
        <v>2324488.398</v>
      </c>
      <c r="G13" s="1241">
        <v>4730</v>
      </c>
      <c r="H13" s="1241">
        <v>2164512.3370000003</v>
      </c>
      <c r="I13" s="1241">
        <v>3910</v>
      </c>
      <c r="J13" s="1241">
        <v>1966015.7920000001</v>
      </c>
      <c r="K13" s="1241">
        <v>3546</v>
      </c>
      <c r="L13" s="1241">
        <v>1596832.17</v>
      </c>
      <c r="M13" s="1241">
        <v>3753</v>
      </c>
      <c r="N13" s="1241">
        <v>1942345.8849999998</v>
      </c>
      <c r="O13" s="1241">
        <v>2686</v>
      </c>
      <c r="P13" s="1241">
        <v>1169542.4269999999</v>
      </c>
      <c r="Q13" s="1242" t="s">
        <v>1172</v>
      </c>
    </row>
    <row r="14" spans="1:17" ht="43.5" customHeight="1">
      <c r="A14" s="1136">
        <v>2</v>
      </c>
      <c r="B14" s="1243" t="s">
        <v>1173</v>
      </c>
      <c r="C14" s="1241">
        <v>11265</v>
      </c>
      <c r="D14" s="1241">
        <v>1393376.4739999999</v>
      </c>
      <c r="E14" s="1241">
        <v>7724</v>
      </c>
      <c r="F14" s="1241">
        <v>740217.03999999992</v>
      </c>
      <c r="G14" s="1241">
        <v>10495</v>
      </c>
      <c r="H14" s="1241">
        <v>1058038.496</v>
      </c>
      <c r="I14" s="1241">
        <v>9825</v>
      </c>
      <c r="J14" s="1241">
        <v>940261.36199999996</v>
      </c>
      <c r="K14" s="1241">
        <v>10248</v>
      </c>
      <c r="L14" s="1241">
        <v>1043205.2430000001</v>
      </c>
      <c r="M14" s="1241">
        <v>4688</v>
      </c>
      <c r="N14" s="1241">
        <v>759278.29799999995</v>
      </c>
      <c r="O14" s="1241">
        <v>14449</v>
      </c>
      <c r="P14" s="1241">
        <v>1492359</v>
      </c>
      <c r="Q14" s="1244" t="s">
        <v>1174</v>
      </c>
    </row>
    <row r="15" spans="1:17" ht="31.5" customHeight="1">
      <c r="A15" s="1136">
        <v>3</v>
      </c>
      <c r="B15" s="1243" t="s">
        <v>1175</v>
      </c>
      <c r="C15" s="1241">
        <v>431666</v>
      </c>
      <c r="D15" s="1241">
        <v>3883298.4740000004</v>
      </c>
      <c r="E15" s="1241">
        <v>350267</v>
      </c>
      <c r="F15" s="1241">
        <v>2769939.7820000006</v>
      </c>
      <c r="G15" s="1241">
        <v>406720</v>
      </c>
      <c r="H15" s="1241">
        <v>3300805.7300000004</v>
      </c>
      <c r="I15" s="1241">
        <v>324252</v>
      </c>
      <c r="J15" s="1241">
        <v>2708342.773</v>
      </c>
      <c r="K15" s="1241">
        <v>427213</v>
      </c>
      <c r="L15" s="1241">
        <v>3430401.3469999996</v>
      </c>
      <c r="M15" s="1241">
        <v>595330</v>
      </c>
      <c r="N15" s="1241">
        <v>3747552.4899999998</v>
      </c>
      <c r="O15" s="1241">
        <v>713799</v>
      </c>
      <c r="P15" s="1241">
        <v>5469019.4339999994</v>
      </c>
      <c r="Q15" s="1244" t="s">
        <v>1176</v>
      </c>
    </row>
    <row r="16" spans="1:17" ht="31.5" customHeight="1">
      <c r="A16" s="1136">
        <v>4</v>
      </c>
      <c r="B16" s="1243" t="s">
        <v>1177</v>
      </c>
      <c r="C16" s="1241">
        <v>153801</v>
      </c>
      <c r="D16" s="1241">
        <v>4098066.5469999998</v>
      </c>
      <c r="E16" s="1241">
        <v>139786</v>
      </c>
      <c r="F16" s="1241">
        <v>3855581.8390000002</v>
      </c>
      <c r="G16" s="1241">
        <v>159929</v>
      </c>
      <c r="H16" s="1241">
        <v>4482904.8600000003</v>
      </c>
      <c r="I16" s="1241">
        <v>154858</v>
      </c>
      <c r="J16" s="1241">
        <v>3958884.2249999996</v>
      </c>
      <c r="K16" s="1241">
        <v>172787</v>
      </c>
      <c r="L16" s="1241">
        <v>4147686.4809999997</v>
      </c>
      <c r="M16" s="1241">
        <v>161385</v>
      </c>
      <c r="N16" s="1241">
        <v>4194817.5970000001</v>
      </c>
      <c r="O16" s="1241">
        <v>154494</v>
      </c>
      <c r="P16" s="1241">
        <v>4285167.4349999996</v>
      </c>
      <c r="Q16" s="1244" t="s">
        <v>1178</v>
      </c>
    </row>
    <row r="17" spans="1:17" ht="31.5" customHeight="1">
      <c r="A17" s="1136">
        <v>5</v>
      </c>
      <c r="B17" s="1243" t="s">
        <v>1179</v>
      </c>
      <c r="C17" s="1241">
        <v>212073</v>
      </c>
      <c r="D17" s="1241">
        <v>46585660.13100002</v>
      </c>
      <c r="E17" s="1241">
        <v>214592</v>
      </c>
      <c r="F17" s="1241">
        <v>43943582.647000022</v>
      </c>
      <c r="G17" s="1241">
        <v>249805</v>
      </c>
      <c r="H17" s="1241">
        <v>49165802.702000022</v>
      </c>
      <c r="I17" s="1241">
        <v>237159</v>
      </c>
      <c r="J17" s="1241">
        <v>50240278.488000013</v>
      </c>
      <c r="K17" s="1241">
        <v>213136</v>
      </c>
      <c r="L17" s="1241">
        <v>47314552.799000017</v>
      </c>
      <c r="M17" s="1241">
        <v>221729</v>
      </c>
      <c r="N17" s="1241">
        <v>50535512.812999986</v>
      </c>
      <c r="O17" s="1241">
        <v>217723</v>
      </c>
      <c r="P17" s="1241">
        <v>51366651.033999979</v>
      </c>
      <c r="Q17" s="1244" t="s">
        <v>1180</v>
      </c>
    </row>
    <row r="18" spans="1:17" ht="47.25">
      <c r="A18" s="1136">
        <v>6</v>
      </c>
      <c r="B18" s="1243" t="s">
        <v>1181</v>
      </c>
      <c r="C18" s="1241">
        <v>52503</v>
      </c>
      <c r="D18" s="1241">
        <v>2928233.906</v>
      </c>
      <c r="E18" s="1241">
        <v>47447</v>
      </c>
      <c r="F18" s="1241">
        <v>2684438.2010260001</v>
      </c>
      <c r="G18" s="1241">
        <v>48257</v>
      </c>
      <c r="H18" s="1241">
        <v>3132632.4610259999</v>
      </c>
      <c r="I18" s="1241">
        <v>41601</v>
      </c>
      <c r="J18" s="1241">
        <v>2737978.33</v>
      </c>
      <c r="K18" s="1241">
        <v>37753</v>
      </c>
      <c r="L18" s="1241">
        <v>2425223.1660000002</v>
      </c>
      <c r="M18" s="1241">
        <v>31166</v>
      </c>
      <c r="N18" s="1241">
        <v>2409455.2599999998</v>
      </c>
      <c r="O18" s="1241">
        <v>42678</v>
      </c>
      <c r="P18" s="1241">
        <v>2542128.3619999997</v>
      </c>
      <c r="Q18" s="1245" t="s">
        <v>1182</v>
      </c>
    </row>
    <row r="19" spans="1:17" ht="31.5" customHeight="1">
      <c r="A19" s="1136">
        <v>7</v>
      </c>
      <c r="B19" s="1243" t="s">
        <v>1183</v>
      </c>
      <c r="C19" s="1241">
        <v>458589</v>
      </c>
      <c r="D19" s="1241">
        <v>6410430.2010000004</v>
      </c>
      <c r="E19" s="1241">
        <v>413482</v>
      </c>
      <c r="F19" s="1241">
        <v>5756128.3399999999</v>
      </c>
      <c r="G19" s="1241">
        <v>477846</v>
      </c>
      <c r="H19" s="1241">
        <v>6944791.1630000006</v>
      </c>
      <c r="I19" s="1241">
        <v>489753</v>
      </c>
      <c r="J19" s="1241">
        <v>7056844.5710000005</v>
      </c>
      <c r="K19" s="1241">
        <v>502881</v>
      </c>
      <c r="L19" s="1241">
        <v>6935226.6490000002</v>
      </c>
      <c r="M19" s="1241">
        <v>472851</v>
      </c>
      <c r="N19" s="1241">
        <v>6631391.4279999994</v>
      </c>
      <c r="O19" s="1241">
        <v>461639</v>
      </c>
      <c r="P19" s="1241">
        <v>6247521.9380000001</v>
      </c>
      <c r="Q19" s="1244" t="s">
        <v>1184</v>
      </c>
    </row>
    <row r="20" spans="1:17" ht="31.5" customHeight="1">
      <c r="A20" s="1136">
        <v>8</v>
      </c>
      <c r="B20" s="1243" t="s">
        <v>1185</v>
      </c>
      <c r="C20" s="1241">
        <v>9642</v>
      </c>
      <c r="D20" s="1241">
        <v>3397995.2069999999</v>
      </c>
      <c r="E20" s="1241">
        <v>10294</v>
      </c>
      <c r="F20" s="1241">
        <v>4071210.605</v>
      </c>
      <c r="G20" s="1241">
        <v>16826</v>
      </c>
      <c r="H20" s="1241">
        <v>6370601.7039999999</v>
      </c>
      <c r="I20" s="1241">
        <v>9607</v>
      </c>
      <c r="J20" s="1241">
        <v>4021278.105</v>
      </c>
      <c r="K20" s="1241">
        <v>8818</v>
      </c>
      <c r="L20" s="1241">
        <v>3813994.554</v>
      </c>
      <c r="M20" s="1241">
        <v>1247</v>
      </c>
      <c r="N20" s="1241">
        <v>984472.48100000003</v>
      </c>
      <c r="O20" s="1241">
        <v>10643</v>
      </c>
      <c r="P20" s="1241">
        <v>4653024.4350000005</v>
      </c>
      <c r="Q20" s="1244" t="s">
        <v>1186</v>
      </c>
    </row>
    <row r="21" spans="1:17" ht="31.5" customHeight="1">
      <c r="A21" s="1136">
        <v>9</v>
      </c>
      <c r="B21" s="1243" t="s">
        <v>1187</v>
      </c>
      <c r="C21" s="1241">
        <v>158645</v>
      </c>
      <c r="D21" s="1241">
        <v>3845471.21</v>
      </c>
      <c r="E21" s="1241">
        <v>142857</v>
      </c>
      <c r="F21" s="1241">
        <v>3445778.8840000005</v>
      </c>
      <c r="G21" s="1241">
        <v>166971</v>
      </c>
      <c r="H21" s="1241">
        <v>4066671.432</v>
      </c>
      <c r="I21" s="1241">
        <v>165078</v>
      </c>
      <c r="J21" s="1241">
        <v>3991513.72</v>
      </c>
      <c r="K21" s="1241">
        <v>156209</v>
      </c>
      <c r="L21" s="1241">
        <v>3770871.5529999998</v>
      </c>
      <c r="M21" s="1241">
        <v>126887</v>
      </c>
      <c r="N21" s="1241">
        <v>3178507.3129999996</v>
      </c>
      <c r="O21" s="1241">
        <v>174165</v>
      </c>
      <c r="P21" s="1241">
        <v>4321883.3950000005</v>
      </c>
      <c r="Q21" s="1244" t="s">
        <v>1188</v>
      </c>
    </row>
    <row r="22" spans="1:17" ht="31.5" customHeight="1">
      <c r="A22" s="1136">
        <v>10</v>
      </c>
      <c r="B22" s="1243" t="s">
        <v>1189</v>
      </c>
      <c r="C22" s="1241">
        <v>110990</v>
      </c>
      <c r="D22" s="1241">
        <v>2916858.5549999997</v>
      </c>
      <c r="E22" s="1241">
        <v>70987</v>
      </c>
      <c r="F22" s="1241">
        <v>2054817.7989999999</v>
      </c>
      <c r="G22" s="1241">
        <v>97798</v>
      </c>
      <c r="H22" s="1241">
        <v>2807041.9179999996</v>
      </c>
      <c r="I22" s="1241">
        <v>100735</v>
      </c>
      <c r="J22" s="1241">
        <v>2934323.548</v>
      </c>
      <c r="K22" s="1241">
        <v>111586</v>
      </c>
      <c r="L22" s="1241">
        <v>3311197.8760000002</v>
      </c>
      <c r="M22" s="1241">
        <v>10095</v>
      </c>
      <c r="N22" s="1241">
        <v>418169.924</v>
      </c>
      <c r="O22" s="1241">
        <v>146221</v>
      </c>
      <c r="P22" s="1241">
        <v>3969825.9610000001</v>
      </c>
      <c r="Q22" s="1244" t="s">
        <v>1190</v>
      </c>
    </row>
    <row r="23" spans="1:17" ht="31.5" customHeight="1">
      <c r="A23" s="1136">
        <v>11</v>
      </c>
      <c r="B23" s="1243" t="s">
        <v>1191</v>
      </c>
      <c r="C23" s="1241">
        <v>28252</v>
      </c>
      <c r="D23" s="1241">
        <v>2011251.8540000001</v>
      </c>
      <c r="E23" s="1241">
        <v>26702</v>
      </c>
      <c r="F23" s="1241">
        <v>2125399.5102076204</v>
      </c>
      <c r="G23" s="1241">
        <v>30489</v>
      </c>
      <c r="H23" s="1241">
        <v>2681030.94220762</v>
      </c>
      <c r="I23" s="1241">
        <v>29018</v>
      </c>
      <c r="J23" s="1241">
        <v>2343775.9256884698</v>
      </c>
      <c r="K23" s="1241">
        <v>24474</v>
      </c>
      <c r="L23" s="1241">
        <v>2159967.4810000001</v>
      </c>
      <c r="M23" s="1241">
        <v>12068</v>
      </c>
      <c r="N23" s="1241">
        <v>1281895.7339999999</v>
      </c>
      <c r="O23" s="1241">
        <v>30161</v>
      </c>
      <c r="P23" s="1241">
        <v>2658448.0980000002</v>
      </c>
      <c r="Q23" s="1244" t="s">
        <v>1192</v>
      </c>
    </row>
    <row r="24" spans="1:17" ht="30" customHeight="1">
      <c r="A24" s="1136">
        <v>12</v>
      </c>
      <c r="B24" s="1243" t="s">
        <v>1193</v>
      </c>
      <c r="C24" s="1241">
        <v>11929</v>
      </c>
      <c r="D24" s="1241">
        <v>1421319.067</v>
      </c>
      <c r="E24" s="1241">
        <v>11026</v>
      </c>
      <c r="F24" s="1241">
        <v>1259078.7930000001</v>
      </c>
      <c r="G24" s="1241">
        <v>13428</v>
      </c>
      <c r="H24" s="1241">
        <v>1572261.5699999998</v>
      </c>
      <c r="I24" s="1241">
        <v>11728</v>
      </c>
      <c r="J24" s="1241">
        <v>1292044.9829999998</v>
      </c>
      <c r="K24" s="1241">
        <v>10351</v>
      </c>
      <c r="L24" s="1241">
        <v>1140689.8540000001</v>
      </c>
      <c r="M24" s="1241">
        <v>11892</v>
      </c>
      <c r="N24" s="1241">
        <v>1356637.2860000001</v>
      </c>
      <c r="O24" s="1241">
        <v>11506</v>
      </c>
      <c r="P24" s="1241">
        <v>1269581.8769999999</v>
      </c>
      <c r="Q24" s="1244" t="s">
        <v>1194</v>
      </c>
    </row>
    <row r="25" spans="1:17" ht="31.5" customHeight="1">
      <c r="A25" s="1136">
        <v>13</v>
      </c>
      <c r="B25" s="1243" t="s">
        <v>1195</v>
      </c>
      <c r="C25" s="1241">
        <v>151432</v>
      </c>
      <c r="D25" s="1241">
        <v>4499133.2170000002</v>
      </c>
      <c r="E25" s="1241">
        <v>136148</v>
      </c>
      <c r="F25" s="1241">
        <v>4181220.895</v>
      </c>
      <c r="G25" s="1241">
        <v>162243</v>
      </c>
      <c r="H25" s="1241">
        <v>4953342.8600000003</v>
      </c>
      <c r="I25" s="1241">
        <v>144681</v>
      </c>
      <c r="J25" s="1241">
        <v>4311343.142</v>
      </c>
      <c r="K25" s="1241">
        <v>153656</v>
      </c>
      <c r="L25" s="1241">
        <v>4480086.2489999998</v>
      </c>
      <c r="M25" s="1241">
        <v>144246</v>
      </c>
      <c r="N25" s="1241">
        <v>4360471.3739999998</v>
      </c>
      <c r="O25" s="1241">
        <v>150743</v>
      </c>
      <c r="P25" s="1241">
        <v>4384414.182</v>
      </c>
      <c r="Q25" s="1244" t="s">
        <v>1196</v>
      </c>
    </row>
    <row r="26" spans="1:17" ht="31.5" customHeight="1">
      <c r="A26" s="1136">
        <v>14</v>
      </c>
      <c r="B26" s="1243" t="s">
        <v>1197</v>
      </c>
      <c r="C26" s="1241">
        <v>240841</v>
      </c>
      <c r="D26" s="1241">
        <v>1799338.0399999998</v>
      </c>
      <c r="E26" s="1241">
        <v>241432</v>
      </c>
      <c r="F26" s="1241">
        <v>1747049.642</v>
      </c>
      <c r="G26" s="1241">
        <v>265729</v>
      </c>
      <c r="H26" s="1241">
        <v>1946250.5020000001</v>
      </c>
      <c r="I26" s="1241">
        <v>221190</v>
      </c>
      <c r="J26" s="1241">
        <v>1714822.4400000002</v>
      </c>
      <c r="K26" s="1241">
        <v>198718</v>
      </c>
      <c r="L26" s="1241">
        <v>1627064.4810000001</v>
      </c>
      <c r="M26" s="1241">
        <v>5139</v>
      </c>
      <c r="N26" s="1241">
        <v>297333.68599999999</v>
      </c>
      <c r="O26" s="1241">
        <v>5067</v>
      </c>
      <c r="P26" s="1241">
        <v>246133.77899999998</v>
      </c>
      <c r="Q26" s="1244" t="s">
        <v>1198</v>
      </c>
    </row>
    <row r="27" spans="1:17" ht="31.5">
      <c r="A27" s="1136">
        <v>15</v>
      </c>
      <c r="B27" s="1243" t="s">
        <v>1199</v>
      </c>
      <c r="C27" s="1241">
        <v>62564</v>
      </c>
      <c r="D27" s="1241">
        <v>6623765.8170000007</v>
      </c>
      <c r="E27" s="1241">
        <v>56505</v>
      </c>
      <c r="F27" s="1241">
        <v>5617179.8319999995</v>
      </c>
      <c r="G27" s="1241">
        <v>64939</v>
      </c>
      <c r="H27" s="1241">
        <v>5678870.3439999996</v>
      </c>
      <c r="I27" s="1241">
        <v>65040</v>
      </c>
      <c r="J27" s="1241">
        <v>6382088.6510000005</v>
      </c>
      <c r="K27" s="1241">
        <v>63811</v>
      </c>
      <c r="L27" s="1241">
        <v>6377616.3970000008</v>
      </c>
      <c r="M27" s="1241">
        <v>62288</v>
      </c>
      <c r="N27" s="1241">
        <v>4332450.0529999994</v>
      </c>
      <c r="O27" s="1241">
        <v>73120</v>
      </c>
      <c r="P27" s="1241">
        <v>6855882.6050000004</v>
      </c>
      <c r="Q27" s="1244" t="s">
        <v>1200</v>
      </c>
    </row>
    <row r="28" spans="1:17" ht="31.5" customHeight="1">
      <c r="A28" s="1136">
        <v>16</v>
      </c>
      <c r="B28" s="1243" t="s">
        <v>1201</v>
      </c>
      <c r="C28" s="1241">
        <v>3060</v>
      </c>
      <c r="D28" s="1241">
        <v>521509.68599999993</v>
      </c>
      <c r="E28" s="1241">
        <v>2818</v>
      </c>
      <c r="F28" s="1241">
        <v>597803.755</v>
      </c>
      <c r="G28" s="1241">
        <v>3738</v>
      </c>
      <c r="H28" s="1241">
        <v>620834.78</v>
      </c>
      <c r="I28" s="1241">
        <v>3439</v>
      </c>
      <c r="J28" s="1241">
        <v>750373.77999999991</v>
      </c>
      <c r="K28" s="1241">
        <v>3134</v>
      </c>
      <c r="L28" s="1241">
        <v>816512.28099999996</v>
      </c>
      <c r="M28" s="1241">
        <v>3067</v>
      </c>
      <c r="N28" s="1241">
        <v>1239974.0459999999</v>
      </c>
      <c r="O28" s="1241">
        <v>4454</v>
      </c>
      <c r="P28" s="1241">
        <v>1778803.4640000002</v>
      </c>
      <c r="Q28" s="1245" t="s">
        <v>1202</v>
      </c>
    </row>
    <row r="29" spans="1:17" ht="31.5" customHeight="1">
      <c r="A29" s="1136">
        <v>17</v>
      </c>
      <c r="B29" s="1243" t="s">
        <v>1203</v>
      </c>
      <c r="C29" s="1241">
        <v>15734</v>
      </c>
      <c r="D29" s="1241">
        <v>604083.13400000008</v>
      </c>
      <c r="E29" s="1241">
        <v>11728</v>
      </c>
      <c r="F29" s="1241">
        <v>409425.08599999995</v>
      </c>
      <c r="G29" s="1241">
        <v>14810</v>
      </c>
      <c r="H29" s="1241">
        <v>552353.90200000012</v>
      </c>
      <c r="I29" s="1241">
        <v>14112</v>
      </c>
      <c r="J29" s="1241">
        <v>523772.27600000001</v>
      </c>
      <c r="K29" s="1241">
        <v>23053</v>
      </c>
      <c r="L29" s="1241">
        <v>616243.25199999998</v>
      </c>
      <c r="M29" s="1241">
        <v>1943</v>
      </c>
      <c r="N29" s="1241">
        <v>95250.140000000014</v>
      </c>
      <c r="O29" s="1241">
        <v>38678</v>
      </c>
      <c r="P29" s="1241">
        <v>709291.86</v>
      </c>
      <c r="Q29" s="1244" t="s">
        <v>1204</v>
      </c>
    </row>
    <row r="30" spans="1:17" ht="46.5" customHeight="1">
      <c r="A30" s="1136">
        <v>18</v>
      </c>
      <c r="B30" s="1243" t="s">
        <v>1205</v>
      </c>
      <c r="C30" s="1241">
        <v>25478</v>
      </c>
      <c r="D30" s="1241">
        <v>2305601.0079999999</v>
      </c>
      <c r="E30" s="1241">
        <v>21121</v>
      </c>
      <c r="F30" s="1241">
        <v>2113855.3310000002</v>
      </c>
      <c r="G30" s="1241">
        <v>26822</v>
      </c>
      <c r="H30" s="1241">
        <v>2513885.14</v>
      </c>
      <c r="I30" s="1241">
        <v>22651</v>
      </c>
      <c r="J30" s="1241">
        <v>2158228.5619999999</v>
      </c>
      <c r="K30" s="1241">
        <v>17055</v>
      </c>
      <c r="L30" s="1241">
        <v>1707895.152</v>
      </c>
      <c r="M30" s="1241">
        <v>5999</v>
      </c>
      <c r="N30" s="1241">
        <v>748364.38199999998</v>
      </c>
      <c r="O30" s="1241">
        <v>24949</v>
      </c>
      <c r="P30" s="1241">
        <v>2115096.3680000002</v>
      </c>
      <c r="Q30" s="1244" t="s">
        <v>1206</v>
      </c>
    </row>
    <row r="31" spans="1:17" ht="31.5" customHeight="1">
      <c r="A31" s="1136">
        <v>19</v>
      </c>
      <c r="B31" s="1243" t="s">
        <v>1207</v>
      </c>
      <c r="C31" s="1241">
        <v>7236</v>
      </c>
      <c r="D31" s="1241">
        <v>158875.109</v>
      </c>
      <c r="E31" s="1241">
        <v>6800</v>
      </c>
      <c r="F31" s="1241">
        <v>175578.52000000002</v>
      </c>
      <c r="G31" s="1241">
        <v>7718</v>
      </c>
      <c r="H31" s="1241">
        <v>179925.91200000001</v>
      </c>
      <c r="I31" s="1241">
        <v>6949</v>
      </c>
      <c r="J31" s="1241">
        <v>169774.63</v>
      </c>
      <c r="K31" s="1241">
        <v>5791</v>
      </c>
      <c r="L31" s="1241">
        <v>160934.41500000001</v>
      </c>
      <c r="M31" s="1241">
        <v>1667</v>
      </c>
      <c r="N31" s="1241">
        <v>72578.133000000002</v>
      </c>
      <c r="O31" s="1241">
        <v>7188</v>
      </c>
      <c r="P31" s="1241">
        <v>186550.64199999996</v>
      </c>
      <c r="Q31" s="1244" t="s">
        <v>1208</v>
      </c>
    </row>
    <row r="32" spans="1:17" ht="31.5" customHeight="1">
      <c r="A32" s="1136">
        <v>20</v>
      </c>
      <c r="B32" s="1243" t="s">
        <v>1209</v>
      </c>
      <c r="C32" s="1241">
        <v>101092</v>
      </c>
      <c r="D32" s="1241">
        <v>3646985.9529999997</v>
      </c>
      <c r="E32" s="1241">
        <v>82750</v>
      </c>
      <c r="F32" s="1241">
        <v>2986552.3630999997</v>
      </c>
      <c r="G32" s="1241">
        <v>103333</v>
      </c>
      <c r="H32" s="1241">
        <v>4152815.1241000001</v>
      </c>
      <c r="I32" s="1241">
        <v>89889</v>
      </c>
      <c r="J32" s="1241">
        <v>3605670.3419999997</v>
      </c>
      <c r="K32" s="1241">
        <v>105493</v>
      </c>
      <c r="L32" s="1241">
        <v>3836694.0820000004</v>
      </c>
      <c r="M32" s="1241">
        <v>57345</v>
      </c>
      <c r="N32" s="1241">
        <v>2916865.6690000002</v>
      </c>
      <c r="O32" s="1241">
        <v>137723</v>
      </c>
      <c r="P32" s="1241">
        <v>4867037.3533862503</v>
      </c>
      <c r="Q32" s="1244" t="s">
        <v>1210</v>
      </c>
    </row>
    <row r="33" spans="1:17" s="1250" customFormat="1" ht="31.5" customHeight="1">
      <c r="A33" s="1246"/>
      <c r="B33" s="1247" t="s">
        <v>370</v>
      </c>
      <c r="C33" s="1248">
        <v>2251365</v>
      </c>
      <c r="D33" s="1248">
        <v>101802853.73600003</v>
      </c>
      <c r="E33" s="1248">
        <v>1998313</v>
      </c>
      <c r="F33" s="1248">
        <v>92859327.262333632</v>
      </c>
      <c r="G33" s="1248">
        <v>2332626</v>
      </c>
      <c r="H33" s="1248">
        <v>108345373.87933362</v>
      </c>
      <c r="I33" s="1248">
        <v>2145475</v>
      </c>
      <c r="J33" s="1248">
        <v>103807615.64568846</v>
      </c>
      <c r="K33" s="1248">
        <v>2249713</v>
      </c>
      <c r="L33" s="1248">
        <v>100712895.48200005</v>
      </c>
      <c r="M33" s="1248">
        <v>1934785</v>
      </c>
      <c r="N33" s="1248">
        <v>91503323.991999984</v>
      </c>
      <c r="O33" s="1248">
        <v>2422086</v>
      </c>
      <c r="P33" s="1248">
        <v>110588363.64938624</v>
      </c>
      <c r="Q33" s="1249" t="s">
        <v>359</v>
      </c>
    </row>
    <row r="34" spans="1:17" ht="27.75" customHeight="1">
      <c r="A34" s="1251" t="s">
        <v>1211</v>
      </c>
      <c r="B34" s="1252"/>
      <c r="C34" s="1253"/>
      <c r="D34" s="1253"/>
      <c r="E34" s="1253"/>
      <c r="F34" s="1253"/>
      <c r="G34" s="1253"/>
      <c r="H34" s="1253"/>
      <c r="I34" s="1253"/>
      <c r="J34" s="1253"/>
      <c r="K34" s="1253"/>
      <c r="L34" s="1253"/>
      <c r="M34" s="1253"/>
      <c r="N34" s="1253"/>
      <c r="O34" s="1253"/>
      <c r="P34" s="1253"/>
      <c r="Q34" s="1254" t="s">
        <v>1212</v>
      </c>
    </row>
    <row r="35" spans="1:17" ht="18">
      <c r="A35" s="1251" t="s">
        <v>1213</v>
      </c>
      <c r="B35" s="1252"/>
      <c r="C35" s="1253"/>
      <c r="D35" s="1253"/>
      <c r="E35" s="1253"/>
      <c r="F35" s="1253"/>
      <c r="G35" s="1253"/>
      <c r="H35" s="1253"/>
      <c r="I35" s="1253"/>
      <c r="J35" s="1253"/>
      <c r="K35" s="1253"/>
      <c r="L35" s="1253"/>
      <c r="M35" s="1253"/>
      <c r="N35" s="1253"/>
      <c r="O35" s="1253"/>
      <c r="P35" s="1253"/>
      <c r="Q35" s="1254" t="s">
        <v>1214</v>
      </c>
    </row>
    <row r="36" spans="1:17">
      <c r="A36" s="1255"/>
      <c r="B36" s="1255"/>
      <c r="C36" s="1255"/>
      <c r="D36" s="1255"/>
      <c r="E36" s="1255"/>
      <c r="F36" s="1255"/>
      <c r="G36" s="1255"/>
      <c r="H36" s="1255"/>
      <c r="I36" s="1255"/>
      <c r="J36" s="1255"/>
      <c r="K36" s="1255"/>
      <c r="L36" s="1255"/>
      <c r="M36" s="1255"/>
      <c r="N36" s="1255"/>
      <c r="O36" s="1255"/>
      <c r="P36" s="1255"/>
    </row>
    <row r="37" spans="1:17">
      <c r="A37" s="1256" t="s">
        <v>1215</v>
      </c>
      <c r="B37" s="1256"/>
      <c r="C37" s="1256"/>
      <c r="D37" s="1256"/>
      <c r="E37" s="1256"/>
      <c r="F37" s="1256"/>
      <c r="G37" s="1256"/>
      <c r="H37" s="1256"/>
      <c r="I37" s="1256"/>
      <c r="J37" s="1256"/>
      <c r="K37" s="1256"/>
      <c r="L37" s="1256"/>
      <c r="M37" s="1256"/>
      <c r="N37" s="1256"/>
      <c r="O37" s="1256"/>
      <c r="P37" s="1256"/>
      <c r="Q37" s="1256"/>
    </row>
    <row r="39" spans="1:17">
      <c r="C39" s="1258"/>
      <c r="D39" s="1258"/>
      <c r="E39" s="1258"/>
      <c r="F39" s="1258"/>
      <c r="G39" s="1258"/>
      <c r="H39" s="1258"/>
      <c r="I39" s="1258"/>
      <c r="J39" s="1258"/>
      <c r="K39" s="1258"/>
      <c r="L39" s="1258"/>
      <c r="M39" s="1258"/>
      <c r="N39" s="1258"/>
      <c r="O39" s="1258"/>
      <c r="P39" s="1258"/>
    </row>
    <row r="40" spans="1:17">
      <c r="A40" s="1259"/>
      <c r="B40" s="1260"/>
      <c r="C40" s="1260"/>
      <c r="D40" s="1260"/>
      <c r="E40" s="1260"/>
      <c r="F40" s="1260"/>
      <c r="G40" s="1260"/>
      <c r="H40" s="1260"/>
      <c r="I40" s="1260"/>
      <c r="J40" s="1260"/>
      <c r="K40" s="1260"/>
      <c r="L40" s="1260"/>
      <c r="M40" s="1260"/>
      <c r="N40" s="1260"/>
      <c r="O40" s="1260"/>
      <c r="P40" s="1260"/>
      <c r="Q40" s="1260"/>
    </row>
    <row r="41" spans="1:17">
      <c r="A41" s="1259"/>
      <c r="B41" s="1260"/>
      <c r="C41" s="1261"/>
      <c r="D41" s="1261"/>
      <c r="E41" s="1261"/>
      <c r="F41" s="1261"/>
      <c r="G41" s="1261"/>
      <c r="H41" s="1261"/>
      <c r="I41" s="1261"/>
      <c r="J41" s="1261"/>
      <c r="K41" s="1261"/>
      <c r="L41" s="1261"/>
      <c r="M41" s="1261"/>
      <c r="N41" s="1261"/>
      <c r="O41" s="1261"/>
      <c r="P41" s="1261"/>
      <c r="Q41" s="1261"/>
    </row>
  </sheetData>
  <mergeCells count="10">
    <mergeCell ref="A9:A12"/>
    <mergeCell ref="B9:B12"/>
    <mergeCell ref="Q9:Q12"/>
    <mergeCell ref="C10:D10"/>
    <mergeCell ref="E10:F10"/>
    <mergeCell ref="G10:H10"/>
    <mergeCell ref="I10:J10"/>
    <mergeCell ref="K10:L10"/>
    <mergeCell ref="M10:N10"/>
    <mergeCell ref="O10:P10"/>
  </mergeCells>
  <printOptions horizontalCentered="1"/>
  <pageMargins left="0.25" right="0.25" top="0.75" bottom="0.75" header="0.3" footer="0.3"/>
  <pageSetup paperSize="9" orientation="landscape" horizontalDpi="300" verticalDpi="3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55">
    <pageSetUpPr fitToPage="1"/>
  </sheetPr>
  <dimension ref="A1:Q41"/>
  <sheetViews>
    <sheetView zoomScale="70" zoomScaleNormal="70" workbookViewId="0">
      <selection activeCell="B4" sqref="B4"/>
    </sheetView>
  </sheetViews>
  <sheetFormatPr defaultColWidth="18.28515625" defaultRowHeight="15"/>
  <cols>
    <col min="1" max="1" width="6.140625" style="1257" customWidth="1"/>
    <col min="2" max="2" width="45.85546875" style="1233" customWidth="1"/>
    <col min="3" max="3" width="15" style="1233" bestFit="1" customWidth="1"/>
    <col min="4" max="4" width="14.28515625" style="1233" bestFit="1" customWidth="1"/>
    <col min="5" max="5" width="15" style="1233" bestFit="1" customWidth="1"/>
    <col min="6" max="6" width="14.28515625" style="1233" bestFit="1" customWidth="1"/>
    <col min="7" max="7" width="15" style="1233" bestFit="1" customWidth="1"/>
    <col min="8" max="8" width="14.28515625" style="1233" bestFit="1" customWidth="1"/>
    <col min="9" max="9" width="15" style="1233" bestFit="1" customWidth="1"/>
    <col min="10" max="10" width="14.28515625" style="1233" bestFit="1" customWidth="1"/>
    <col min="11" max="11" width="15" style="1233" bestFit="1" customWidth="1"/>
    <col min="12" max="12" width="14.28515625" style="1233" bestFit="1" customWidth="1"/>
    <col min="13" max="13" width="15" style="1233" bestFit="1" customWidth="1"/>
    <col min="14" max="14" width="14.28515625" style="1233" bestFit="1" customWidth="1"/>
    <col min="15" max="15" width="15" style="1233" bestFit="1" customWidth="1"/>
    <col min="16" max="16" width="14.28515625" style="1233" bestFit="1" customWidth="1"/>
    <col min="17" max="17" width="46.7109375" style="1233" customWidth="1"/>
    <col min="18" max="16384" width="18.28515625" style="1233"/>
  </cols>
  <sheetData>
    <row r="1" spans="1:17" ht="18" customHeight="1">
      <c r="A1" s="1231" t="s">
        <v>1643</v>
      </c>
      <c r="B1" s="1232"/>
      <c r="C1" s="1232"/>
      <c r="D1" s="1232"/>
      <c r="E1" s="1232"/>
      <c r="F1" s="1232"/>
      <c r="G1" s="1232"/>
      <c r="H1" s="1232"/>
      <c r="I1" s="1232"/>
      <c r="J1" s="1232"/>
      <c r="K1" s="1232"/>
      <c r="L1" s="1232"/>
      <c r="M1" s="1232"/>
      <c r="N1" s="1232"/>
      <c r="O1" s="1232"/>
      <c r="P1" s="1232"/>
      <c r="Q1" s="1232"/>
    </row>
    <row r="2" spans="1:17" ht="18" customHeight="1">
      <c r="A2" s="1231" t="s">
        <v>1542</v>
      </c>
      <c r="B2" s="1234"/>
      <c r="C2" s="1234"/>
      <c r="D2" s="1234"/>
      <c r="E2" s="1234"/>
      <c r="F2" s="1234"/>
      <c r="G2" s="1234"/>
      <c r="H2" s="1234"/>
      <c r="I2" s="1234"/>
      <c r="J2" s="1234"/>
      <c r="K2" s="1234"/>
      <c r="L2" s="1234"/>
      <c r="M2" s="1234"/>
      <c r="N2" s="1234"/>
      <c r="O2" s="1234"/>
      <c r="P2" s="1234"/>
      <c r="Q2" s="1234"/>
    </row>
    <row r="3" spans="1:17" ht="18">
      <c r="A3" s="1231" t="s">
        <v>1541</v>
      </c>
      <c r="B3" s="1232"/>
      <c r="C3" s="1232"/>
      <c r="D3" s="1232"/>
      <c r="E3" s="1232"/>
      <c r="F3" s="1232"/>
      <c r="G3" s="1232"/>
      <c r="H3" s="1232"/>
      <c r="I3" s="1232"/>
      <c r="J3" s="1232"/>
      <c r="K3" s="1232"/>
      <c r="L3" s="1232"/>
      <c r="M3" s="1232"/>
      <c r="N3" s="1232"/>
      <c r="O3" s="1232"/>
      <c r="P3" s="1232"/>
      <c r="Q3" s="1232"/>
    </row>
    <row r="4" spans="1:17" ht="4.5" customHeight="1">
      <c r="A4" s="1232"/>
      <c r="B4" s="1232"/>
      <c r="C4" s="1235"/>
      <c r="D4" s="1235"/>
      <c r="E4" s="1235"/>
      <c r="F4" s="1235"/>
      <c r="G4" s="1235"/>
      <c r="H4" s="1235"/>
      <c r="I4" s="1235"/>
      <c r="J4" s="1235"/>
      <c r="K4" s="1235"/>
      <c r="L4" s="1235"/>
      <c r="M4" s="1235"/>
      <c r="N4" s="1235"/>
      <c r="O4" s="1235"/>
      <c r="P4" s="1235"/>
      <c r="Q4" s="1232"/>
    </row>
    <row r="5" spans="1:17" ht="15.75" hidden="1" customHeight="1">
      <c r="A5" s="1232"/>
      <c r="B5" s="1232"/>
      <c r="C5" s="1235"/>
      <c r="D5" s="1235"/>
      <c r="E5" s="1235"/>
      <c r="F5" s="1235"/>
      <c r="G5" s="1235"/>
      <c r="H5" s="1235"/>
      <c r="I5" s="1235"/>
      <c r="J5" s="1235"/>
      <c r="K5" s="1235"/>
      <c r="L5" s="1235"/>
      <c r="M5" s="1235"/>
      <c r="N5" s="1235"/>
      <c r="O5" s="1235"/>
      <c r="P5" s="1235"/>
      <c r="Q5" s="1232"/>
    </row>
    <row r="6" spans="1:17" ht="15.75" hidden="1" customHeight="1">
      <c r="A6" s="1232"/>
      <c r="B6" s="1232"/>
      <c r="C6" s="1235"/>
      <c r="D6" s="1235"/>
      <c r="E6" s="1235"/>
      <c r="F6" s="1235"/>
      <c r="G6" s="1235"/>
      <c r="H6" s="1235"/>
      <c r="I6" s="1235"/>
      <c r="J6" s="1235"/>
      <c r="K6" s="1235"/>
      <c r="L6" s="1235"/>
      <c r="M6" s="1235"/>
      <c r="N6" s="1235"/>
      <c r="O6" s="1235"/>
      <c r="P6" s="1235"/>
      <c r="Q6" s="1232"/>
    </row>
    <row r="7" spans="1:17" ht="15.75" hidden="1" customHeight="1">
      <c r="A7" s="1232"/>
      <c r="B7" s="1232"/>
      <c r="C7" s="1235"/>
      <c r="D7" s="1235"/>
      <c r="E7" s="1235"/>
      <c r="F7" s="1235"/>
      <c r="G7" s="1235"/>
      <c r="H7" s="1235"/>
      <c r="I7" s="1235"/>
      <c r="J7" s="1235"/>
      <c r="K7" s="1235"/>
      <c r="L7" s="1235"/>
      <c r="M7" s="1235"/>
      <c r="N7" s="1235"/>
      <c r="O7" s="1235"/>
      <c r="P7" s="1235"/>
      <c r="Q7" s="1232"/>
    </row>
    <row r="8" spans="1:17">
      <c r="A8" s="998" t="s">
        <v>1164</v>
      </c>
      <c r="D8" s="998"/>
      <c r="F8" s="998"/>
      <c r="H8" s="998"/>
      <c r="J8" s="998"/>
      <c r="L8" s="998"/>
      <c r="N8" s="998"/>
      <c r="P8" s="998"/>
      <c r="Q8" s="998" t="s">
        <v>1165</v>
      </c>
    </row>
    <row r="9" spans="1:17" s="1237" customFormat="1" ht="20.25" customHeight="1">
      <c r="A9" s="2200"/>
      <c r="B9" s="2200" t="s">
        <v>1166</v>
      </c>
      <c r="C9" s="1236">
        <v>2021</v>
      </c>
      <c r="D9" s="1236"/>
      <c r="E9" s="1236"/>
      <c r="F9" s="1236"/>
      <c r="G9" s="1236"/>
      <c r="H9" s="1236"/>
      <c r="I9" s="1236"/>
      <c r="J9" s="1236"/>
      <c r="K9" s="1236"/>
      <c r="L9" s="1236"/>
      <c r="M9" s="1236"/>
      <c r="N9" s="1236"/>
      <c r="O9" s="1236"/>
      <c r="P9" s="1236"/>
      <c r="Q9" s="2200" t="s">
        <v>1167</v>
      </c>
    </row>
    <row r="10" spans="1:17" s="1237" customFormat="1" ht="20.25" customHeight="1">
      <c r="A10" s="2202"/>
      <c r="B10" s="2202"/>
      <c r="C10" s="2223" t="s">
        <v>1529</v>
      </c>
      <c r="D10" s="2224"/>
      <c r="E10" s="2223" t="s">
        <v>1548</v>
      </c>
      <c r="F10" s="2224"/>
      <c r="G10" s="2223" t="s">
        <v>1554</v>
      </c>
      <c r="H10" s="2224"/>
      <c r="I10" s="2223" t="s">
        <v>1562</v>
      </c>
      <c r="J10" s="2224"/>
      <c r="K10" s="2223" t="s">
        <v>392</v>
      </c>
      <c r="L10" s="2224"/>
      <c r="M10" s="2223" t="s">
        <v>1575</v>
      </c>
      <c r="N10" s="2224"/>
      <c r="O10" s="2223" t="s">
        <v>1586</v>
      </c>
      <c r="P10" s="2224"/>
      <c r="Q10" s="2202"/>
    </row>
    <row r="11" spans="1:17" s="1237" customFormat="1" ht="15.75">
      <c r="A11" s="2202"/>
      <c r="B11" s="2202"/>
      <c r="C11" s="1128" t="s">
        <v>1156</v>
      </c>
      <c r="D11" s="1128" t="s">
        <v>1168</v>
      </c>
      <c r="E11" s="1128" t="s">
        <v>1156</v>
      </c>
      <c r="F11" s="1128" t="s">
        <v>1168</v>
      </c>
      <c r="G11" s="1128" t="s">
        <v>1156</v>
      </c>
      <c r="H11" s="1128" t="s">
        <v>1168</v>
      </c>
      <c r="I11" s="1128" t="s">
        <v>1156</v>
      </c>
      <c r="J11" s="1128" t="s">
        <v>1168</v>
      </c>
      <c r="K11" s="1128" t="s">
        <v>1156</v>
      </c>
      <c r="L11" s="1128" t="s">
        <v>1168</v>
      </c>
      <c r="M11" s="1128" t="s">
        <v>1156</v>
      </c>
      <c r="N11" s="1128" t="s">
        <v>1168</v>
      </c>
      <c r="O11" s="1128" t="s">
        <v>1156</v>
      </c>
      <c r="P11" s="1128" t="s">
        <v>1168</v>
      </c>
      <c r="Q11" s="2202"/>
    </row>
    <row r="12" spans="1:17" s="1239" customFormat="1" ht="15.75">
      <c r="A12" s="2201"/>
      <c r="B12" s="2201"/>
      <c r="C12" s="1238" t="s">
        <v>1169</v>
      </c>
      <c r="D12" s="1238" t="s">
        <v>1170</v>
      </c>
      <c r="E12" s="1238" t="s">
        <v>1169</v>
      </c>
      <c r="F12" s="1238" t="s">
        <v>1170</v>
      </c>
      <c r="G12" s="1238" t="s">
        <v>1169</v>
      </c>
      <c r="H12" s="1238" t="s">
        <v>1170</v>
      </c>
      <c r="I12" s="1238" t="s">
        <v>1169</v>
      </c>
      <c r="J12" s="1238" t="s">
        <v>1170</v>
      </c>
      <c r="K12" s="1238" t="s">
        <v>1169</v>
      </c>
      <c r="L12" s="1238" t="s">
        <v>1170</v>
      </c>
      <c r="M12" s="1238" t="s">
        <v>1169</v>
      </c>
      <c r="N12" s="1238" t="s">
        <v>1170</v>
      </c>
      <c r="O12" s="1238" t="s">
        <v>1169</v>
      </c>
      <c r="P12" s="1238" t="s">
        <v>1170</v>
      </c>
      <c r="Q12" s="2201"/>
    </row>
    <row r="13" spans="1:17" ht="31.5" customHeight="1">
      <c r="A13" s="1136">
        <v>1</v>
      </c>
      <c r="B13" s="1240" t="s">
        <v>1171</v>
      </c>
      <c r="C13" s="1241">
        <v>663</v>
      </c>
      <c r="D13" s="1241">
        <v>245262.826</v>
      </c>
      <c r="E13" s="1241">
        <v>565</v>
      </c>
      <c r="F13" s="1241">
        <v>241379.611</v>
      </c>
      <c r="G13" s="1241">
        <v>781</v>
      </c>
      <c r="H13" s="1241">
        <v>267523.89299999998</v>
      </c>
      <c r="I13" s="1241">
        <v>604</v>
      </c>
      <c r="J13" s="1241">
        <v>177835.16500000001</v>
      </c>
      <c r="K13" s="1241">
        <v>662</v>
      </c>
      <c r="L13" s="1241">
        <v>201097.31</v>
      </c>
      <c r="M13" s="1241">
        <v>736</v>
      </c>
      <c r="N13" s="1241">
        <v>257245.647</v>
      </c>
      <c r="O13" s="1241">
        <v>553</v>
      </c>
      <c r="P13" s="1241">
        <v>167625.967</v>
      </c>
      <c r="Q13" s="1242" t="s">
        <v>1172</v>
      </c>
    </row>
    <row r="14" spans="1:17" ht="43.5" customHeight="1">
      <c r="A14" s="1136">
        <v>2</v>
      </c>
      <c r="B14" s="1243" t="s">
        <v>1173</v>
      </c>
      <c r="C14" s="1241">
        <v>15137</v>
      </c>
      <c r="D14" s="1241">
        <v>2668631.1792100011</v>
      </c>
      <c r="E14" s="1241">
        <v>12584</v>
      </c>
      <c r="F14" s="1241">
        <v>2726518.1217000005</v>
      </c>
      <c r="G14" s="1241">
        <v>23412</v>
      </c>
      <c r="H14" s="1241">
        <v>3965634.4499600003</v>
      </c>
      <c r="I14" s="1241">
        <v>21931</v>
      </c>
      <c r="J14" s="1241">
        <v>4323429.4916500011</v>
      </c>
      <c r="K14" s="1241">
        <v>32732</v>
      </c>
      <c r="L14" s="1241">
        <v>5331883.5067500006</v>
      </c>
      <c r="M14" s="1241">
        <v>13858</v>
      </c>
      <c r="N14" s="1241">
        <v>2607723.6528400001</v>
      </c>
      <c r="O14" s="1241">
        <v>53681</v>
      </c>
      <c r="P14" s="1241">
        <v>5065243.7634500004</v>
      </c>
      <c r="Q14" s="1244" t="s">
        <v>1174</v>
      </c>
    </row>
    <row r="15" spans="1:17" ht="31.5" customHeight="1">
      <c r="A15" s="1136">
        <v>3</v>
      </c>
      <c r="B15" s="1243" t="s">
        <v>1175</v>
      </c>
      <c r="C15" s="1241">
        <v>91121</v>
      </c>
      <c r="D15" s="1241">
        <v>1259032.7439999999</v>
      </c>
      <c r="E15" s="1241">
        <v>69574</v>
      </c>
      <c r="F15" s="1241">
        <v>829595.28</v>
      </c>
      <c r="G15" s="1241">
        <v>98690</v>
      </c>
      <c r="H15" s="1241">
        <v>1388622.8559999999</v>
      </c>
      <c r="I15" s="1241">
        <v>83458</v>
      </c>
      <c r="J15" s="1241">
        <v>1177585.0900000001</v>
      </c>
      <c r="K15" s="1241">
        <v>134624</v>
      </c>
      <c r="L15" s="1241">
        <v>1852112.7550000001</v>
      </c>
      <c r="M15" s="1241">
        <v>148438</v>
      </c>
      <c r="N15" s="1241">
        <v>1202572.3029999998</v>
      </c>
      <c r="O15" s="1241">
        <v>270783</v>
      </c>
      <c r="P15" s="1241">
        <v>3562954.7990000006</v>
      </c>
      <c r="Q15" s="1244" t="s">
        <v>1176</v>
      </c>
    </row>
    <row r="16" spans="1:17" ht="31.5" customHeight="1">
      <c r="A16" s="1136">
        <v>4</v>
      </c>
      <c r="B16" s="1243" t="s">
        <v>1177</v>
      </c>
      <c r="C16" s="1241">
        <v>14418</v>
      </c>
      <c r="D16" s="1241">
        <v>574581.79399999999</v>
      </c>
      <c r="E16" s="1241">
        <v>13235</v>
      </c>
      <c r="F16" s="1241">
        <v>488294.19800000003</v>
      </c>
      <c r="G16" s="1241">
        <v>16896</v>
      </c>
      <c r="H16" s="1241">
        <v>606337.13399999996</v>
      </c>
      <c r="I16" s="1241">
        <v>17878</v>
      </c>
      <c r="J16" s="1241">
        <v>641513.90200000012</v>
      </c>
      <c r="K16" s="1241">
        <v>22113</v>
      </c>
      <c r="L16" s="1241">
        <v>722122.07500000007</v>
      </c>
      <c r="M16" s="1241">
        <v>16210</v>
      </c>
      <c r="N16" s="1241">
        <v>536227.16200000001</v>
      </c>
      <c r="O16" s="1241">
        <v>22601</v>
      </c>
      <c r="P16" s="1241">
        <v>674044.23400000005</v>
      </c>
      <c r="Q16" s="1244" t="s">
        <v>1178</v>
      </c>
    </row>
    <row r="17" spans="1:17" ht="31.5" customHeight="1">
      <c r="A17" s="1136">
        <v>5</v>
      </c>
      <c r="B17" s="1243" t="s">
        <v>1179</v>
      </c>
      <c r="C17" s="1241">
        <v>17237</v>
      </c>
      <c r="D17" s="1241">
        <v>1139124.8190000001</v>
      </c>
      <c r="E17" s="1241">
        <v>18915</v>
      </c>
      <c r="F17" s="1241">
        <v>1353644.1149999998</v>
      </c>
      <c r="G17" s="1241">
        <v>28555</v>
      </c>
      <c r="H17" s="1241">
        <v>1359992.1719999998</v>
      </c>
      <c r="I17" s="1241">
        <v>25060</v>
      </c>
      <c r="J17" s="1241">
        <v>1287536.8729999999</v>
      </c>
      <c r="K17" s="1241">
        <v>32102</v>
      </c>
      <c r="L17" s="1241">
        <v>1317619.969</v>
      </c>
      <c r="M17" s="1241">
        <v>14737</v>
      </c>
      <c r="N17" s="1241">
        <v>921936.80200000003</v>
      </c>
      <c r="O17" s="1241">
        <v>34616</v>
      </c>
      <c r="P17" s="1241">
        <v>1205916.2</v>
      </c>
      <c r="Q17" s="1244" t="s">
        <v>1180</v>
      </c>
    </row>
    <row r="18" spans="1:17" ht="47.25">
      <c r="A18" s="1136">
        <v>6</v>
      </c>
      <c r="B18" s="1243" t="s">
        <v>1181</v>
      </c>
      <c r="C18" s="1241">
        <v>2887</v>
      </c>
      <c r="D18" s="1241">
        <v>202402.40318010002</v>
      </c>
      <c r="E18" s="1241">
        <v>2359</v>
      </c>
      <c r="F18" s="1241">
        <v>232818.51405519998</v>
      </c>
      <c r="G18" s="1241">
        <v>2918</v>
      </c>
      <c r="H18" s="1241">
        <v>260729.73805519997</v>
      </c>
      <c r="I18" s="1241">
        <v>2677</v>
      </c>
      <c r="J18" s="1241">
        <v>215771.57938299997</v>
      </c>
      <c r="K18" s="1241">
        <v>3853</v>
      </c>
      <c r="L18" s="1241">
        <v>266928.67874750006</v>
      </c>
      <c r="M18" s="1241">
        <v>1701</v>
      </c>
      <c r="N18" s="1241">
        <v>243925.210639</v>
      </c>
      <c r="O18" s="1241">
        <v>7990</v>
      </c>
      <c r="P18" s="1241">
        <v>331263.39651400002</v>
      </c>
      <c r="Q18" s="1245" t="s">
        <v>1182</v>
      </c>
    </row>
    <row r="19" spans="1:17" ht="31.5" customHeight="1">
      <c r="A19" s="1136">
        <v>7</v>
      </c>
      <c r="B19" s="1243" t="s">
        <v>1183</v>
      </c>
      <c r="C19" s="1241">
        <v>40152</v>
      </c>
      <c r="D19" s="1241">
        <v>680179.10199999996</v>
      </c>
      <c r="E19" s="1241">
        <v>36482</v>
      </c>
      <c r="F19" s="1241">
        <v>609792.60700000008</v>
      </c>
      <c r="G19" s="1241">
        <v>45059</v>
      </c>
      <c r="H19" s="1241">
        <v>792836.72200000007</v>
      </c>
      <c r="I19" s="1241">
        <v>46069</v>
      </c>
      <c r="J19" s="1241">
        <v>731887.87899999984</v>
      </c>
      <c r="K19" s="1241">
        <v>55145</v>
      </c>
      <c r="L19" s="1241">
        <v>860098.09500000009</v>
      </c>
      <c r="M19" s="1241">
        <v>41261</v>
      </c>
      <c r="N19" s="1241">
        <v>698232.69500000007</v>
      </c>
      <c r="O19" s="1241">
        <v>64495</v>
      </c>
      <c r="P19" s="1241">
        <v>930059.54700000002</v>
      </c>
      <c r="Q19" s="1244" t="s">
        <v>1184</v>
      </c>
    </row>
    <row r="20" spans="1:17" ht="31.5" customHeight="1">
      <c r="A20" s="1136">
        <v>8</v>
      </c>
      <c r="B20" s="1243" t="s">
        <v>1185</v>
      </c>
      <c r="C20" s="1241">
        <v>2171</v>
      </c>
      <c r="D20" s="1241">
        <v>856677.27800000005</v>
      </c>
      <c r="E20" s="1241">
        <v>1756</v>
      </c>
      <c r="F20" s="1241">
        <v>1332024.855</v>
      </c>
      <c r="G20" s="1241">
        <v>2649</v>
      </c>
      <c r="H20" s="1241">
        <v>1327851.6710000001</v>
      </c>
      <c r="I20" s="1241">
        <v>2578</v>
      </c>
      <c r="J20" s="1241">
        <v>1514688.176</v>
      </c>
      <c r="K20" s="1241">
        <v>3066</v>
      </c>
      <c r="L20" s="1241">
        <v>1509521.405</v>
      </c>
      <c r="M20" s="1241">
        <v>318</v>
      </c>
      <c r="N20" s="1241">
        <v>257113.64500000002</v>
      </c>
      <c r="O20" s="1241">
        <v>4420</v>
      </c>
      <c r="P20" s="1241">
        <v>2583903.196</v>
      </c>
      <c r="Q20" s="1244" t="s">
        <v>1186</v>
      </c>
    </row>
    <row r="21" spans="1:17" ht="31.5" customHeight="1">
      <c r="A21" s="1136">
        <v>9</v>
      </c>
      <c r="B21" s="1243" t="s">
        <v>1187</v>
      </c>
      <c r="C21" s="1241">
        <v>15641</v>
      </c>
      <c r="D21" s="1241">
        <v>557097.05300000007</v>
      </c>
      <c r="E21" s="1241">
        <v>13627</v>
      </c>
      <c r="F21" s="1241">
        <v>514951.516</v>
      </c>
      <c r="G21" s="1241">
        <v>19066</v>
      </c>
      <c r="H21" s="1241">
        <v>760623.24799999991</v>
      </c>
      <c r="I21" s="1241">
        <v>18357</v>
      </c>
      <c r="J21" s="1241">
        <v>706096.16399999999</v>
      </c>
      <c r="K21" s="1241">
        <v>20115</v>
      </c>
      <c r="L21" s="1241">
        <v>829024.17500000005</v>
      </c>
      <c r="M21" s="1241">
        <v>12114</v>
      </c>
      <c r="N21" s="1241">
        <v>566634.65700000001</v>
      </c>
      <c r="O21" s="1241">
        <v>34385</v>
      </c>
      <c r="P21" s="1241">
        <v>1460390.4950000001</v>
      </c>
      <c r="Q21" s="1244" t="s">
        <v>1188</v>
      </c>
    </row>
    <row r="22" spans="1:17" ht="31.5" customHeight="1">
      <c r="A22" s="1136">
        <v>10</v>
      </c>
      <c r="B22" s="1243" t="s">
        <v>1189</v>
      </c>
      <c r="C22" s="1241">
        <v>16013</v>
      </c>
      <c r="D22" s="1241">
        <v>779432.66099999996</v>
      </c>
      <c r="E22" s="1241">
        <v>10288</v>
      </c>
      <c r="F22" s="1241">
        <v>487977.23200000002</v>
      </c>
      <c r="G22" s="1241">
        <v>15570</v>
      </c>
      <c r="H22" s="1241">
        <v>695794.35499999998</v>
      </c>
      <c r="I22" s="1241">
        <v>17346</v>
      </c>
      <c r="J22" s="1241">
        <v>813937.85399999982</v>
      </c>
      <c r="K22" s="1241">
        <v>19431</v>
      </c>
      <c r="L22" s="1241">
        <v>979691.8409999999</v>
      </c>
      <c r="M22" s="1241">
        <v>1997</v>
      </c>
      <c r="N22" s="1241">
        <v>214522.54100000003</v>
      </c>
      <c r="O22" s="1241">
        <v>41524</v>
      </c>
      <c r="P22" s="1241">
        <v>2085670.2639999997</v>
      </c>
      <c r="Q22" s="1244" t="s">
        <v>1190</v>
      </c>
    </row>
    <row r="23" spans="1:17" ht="31.5" customHeight="1">
      <c r="A23" s="1136">
        <v>11</v>
      </c>
      <c r="B23" s="1243" t="s">
        <v>1191</v>
      </c>
      <c r="C23" s="1241">
        <v>3290</v>
      </c>
      <c r="D23" s="1241">
        <v>390460.43300000002</v>
      </c>
      <c r="E23" s="1241">
        <v>2733</v>
      </c>
      <c r="F23" s="1241">
        <v>317791.94407301</v>
      </c>
      <c r="G23" s="1241">
        <v>3250</v>
      </c>
      <c r="H23" s="1241">
        <v>345703.91307300999</v>
      </c>
      <c r="I23" s="1241">
        <v>3224</v>
      </c>
      <c r="J23" s="1241">
        <v>282355.92831152998</v>
      </c>
      <c r="K23" s="1241">
        <v>3503</v>
      </c>
      <c r="L23" s="1241">
        <v>350087.66700000002</v>
      </c>
      <c r="M23" s="1241">
        <v>647</v>
      </c>
      <c r="N23" s="1241">
        <v>127597.853</v>
      </c>
      <c r="O23" s="1241">
        <v>5536</v>
      </c>
      <c r="P23" s="1241">
        <v>403150.25199999998</v>
      </c>
      <c r="Q23" s="1244" t="s">
        <v>1192</v>
      </c>
    </row>
    <row r="24" spans="1:17" ht="30" customHeight="1">
      <c r="A24" s="1136">
        <v>12</v>
      </c>
      <c r="B24" s="1243" t="s">
        <v>1193</v>
      </c>
      <c r="C24" s="1241">
        <v>1230</v>
      </c>
      <c r="D24" s="1241">
        <v>66360.323999999993</v>
      </c>
      <c r="E24" s="1241">
        <v>1182</v>
      </c>
      <c r="F24" s="1241">
        <v>52530.519</v>
      </c>
      <c r="G24" s="1241">
        <v>1549</v>
      </c>
      <c r="H24" s="1241">
        <v>62352.777000000002</v>
      </c>
      <c r="I24" s="1241">
        <v>1431</v>
      </c>
      <c r="J24" s="1241">
        <v>55483.851999999999</v>
      </c>
      <c r="K24" s="1241">
        <v>7258</v>
      </c>
      <c r="L24" s="1241">
        <v>78630.469999999987</v>
      </c>
      <c r="M24" s="1241">
        <v>6485</v>
      </c>
      <c r="N24" s="1241">
        <v>67300.263000000006</v>
      </c>
      <c r="O24" s="1241">
        <v>33385</v>
      </c>
      <c r="P24" s="1241">
        <v>151264.239</v>
      </c>
      <c r="Q24" s="1244" t="s">
        <v>1194</v>
      </c>
    </row>
    <row r="25" spans="1:17" ht="31.5" customHeight="1">
      <c r="A25" s="1136">
        <v>13</v>
      </c>
      <c r="B25" s="1243" t="s">
        <v>1195</v>
      </c>
      <c r="C25" s="1241">
        <v>13024</v>
      </c>
      <c r="D25" s="1241">
        <v>275554.50399999996</v>
      </c>
      <c r="E25" s="1241">
        <v>12359</v>
      </c>
      <c r="F25" s="1241">
        <v>240537.46200000003</v>
      </c>
      <c r="G25" s="1241">
        <v>15102</v>
      </c>
      <c r="H25" s="1241">
        <v>305359.73300000012</v>
      </c>
      <c r="I25" s="1241">
        <v>12544</v>
      </c>
      <c r="J25" s="1241">
        <v>251962.67300000001</v>
      </c>
      <c r="K25" s="1241">
        <v>14572</v>
      </c>
      <c r="L25" s="1241">
        <v>272992.30900000001</v>
      </c>
      <c r="M25" s="1241">
        <v>12417</v>
      </c>
      <c r="N25" s="1241">
        <v>246329.19999999995</v>
      </c>
      <c r="O25" s="1241">
        <v>15169</v>
      </c>
      <c r="P25" s="1241">
        <v>294038.52800000005</v>
      </c>
      <c r="Q25" s="1244" t="s">
        <v>1196</v>
      </c>
    </row>
    <row r="26" spans="1:17" ht="31.5" customHeight="1">
      <c r="A26" s="1136">
        <v>14</v>
      </c>
      <c r="B26" s="1243" t="s">
        <v>1197</v>
      </c>
      <c r="C26" s="1241">
        <v>86246</v>
      </c>
      <c r="D26" s="1241">
        <v>694494.62407157</v>
      </c>
      <c r="E26" s="1241">
        <v>89240</v>
      </c>
      <c r="F26" s="1241">
        <v>731333.20815768</v>
      </c>
      <c r="G26" s="1241">
        <v>104018</v>
      </c>
      <c r="H26" s="1241">
        <v>832059.68615767988</v>
      </c>
      <c r="I26" s="1241">
        <v>95767</v>
      </c>
      <c r="J26" s="1241">
        <v>758718.37350151991</v>
      </c>
      <c r="K26" s="1241">
        <v>77948</v>
      </c>
      <c r="L26" s="1241">
        <v>692986.22601206996</v>
      </c>
      <c r="M26" s="1241">
        <v>1469</v>
      </c>
      <c r="N26" s="1241">
        <v>124907.12164982999</v>
      </c>
      <c r="O26" s="1241">
        <v>1837</v>
      </c>
      <c r="P26" s="1241">
        <v>63277.549468879988</v>
      </c>
      <c r="Q26" s="1244" t="s">
        <v>1198</v>
      </c>
    </row>
    <row r="27" spans="1:17" ht="31.5">
      <c r="A27" s="1136">
        <v>15</v>
      </c>
      <c r="B27" s="1243" t="s">
        <v>1199</v>
      </c>
      <c r="C27" s="1241">
        <v>4710</v>
      </c>
      <c r="D27" s="1241">
        <v>624721.11400000006</v>
      </c>
      <c r="E27" s="1241">
        <v>3901</v>
      </c>
      <c r="F27" s="1241">
        <v>636693.69099999999</v>
      </c>
      <c r="G27" s="1241">
        <v>6013</v>
      </c>
      <c r="H27" s="1241">
        <v>674467.29499999993</v>
      </c>
      <c r="I27" s="1241">
        <v>5871</v>
      </c>
      <c r="J27" s="1241">
        <v>866070.36300000001</v>
      </c>
      <c r="K27" s="1241">
        <v>6721</v>
      </c>
      <c r="L27" s="1241">
        <v>731472.73900000006</v>
      </c>
      <c r="M27" s="1241">
        <v>4650</v>
      </c>
      <c r="N27" s="1241">
        <v>622022.26099999994</v>
      </c>
      <c r="O27" s="1241">
        <v>10189</v>
      </c>
      <c r="P27" s="1241">
        <v>692395.16599999997</v>
      </c>
      <c r="Q27" s="1244" t="s">
        <v>1200</v>
      </c>
    </row>
    <row r="28" spans="1:17" ht="31.5" customHeight="1">
      <c r="A28" s="1136">
        <v>16</v>
      </c>
      <c r="B28" s="1243" t="s">
        <v>1201</v>
      </c>
      <c r="C28" s="1241">
        <v>652</v>
      </c>
      <c r="D28" s="1241">
        <v>87510.647000000012</v>
      </c>
      <c r="E28" s="1241">
        <v>832</v>
      </c>
      <c r="F28" s="1241">
        <v>105321.73631297001</v>
      </c>
      <c r="G28" s="1241">
        <v>1238</v>
      </c>
      <c r="H28" s="1241">
        <v>145041.74531297002</v>
      </c>
      <c r="I28" s="1241">
        <v>1674</v>
      </c>
      <c r="J28" s="1241">
        <v>161731.60913483999</v>
      </c>
      <c r="K28" s="1241">
        <v>1801</v>
      </c>
      <c r="L28" s="1241">
        <v>236192.46516558997</v>
      </c>
      <c r="M28" s="1241">
        <v>846</v>
      </c>
      <c r="N28" s="1241">
        <v>179181.23285649999</v>
      </c>
      <c r="O28" s="1241">
        <v>1709</v>
      </c>
      <c r="P28" s="1241">
        <v>243307.09177604</v>
      </c>
      <c r="Q28" s="1245" t="s">
        <v>1202</v>
      </c>
    </row>
    <row r="29" spans="1:17" ht="31.5" customHeight="1">
      <c r="A29" s="1136">
        <v>17</v>
      </c>
      <c r="B29" s="1243" t="s">
        <v>1203</v>
      </c>
      <c r="C29" s="1241">
        <v>3525</v>
      </c>
      <c r="D29" s="1241">
        <v>172933.992</v>
      </c>
      <c r="E29" s="1241">
        <v>2300</v>
      </c>
      <c r="F29" s="1241">
        <v>122865.728</v>
      </c>
      <c r="G29" s="1241">
        <v>4017</v>
      </c>
      <c r="H29" s="1241">
        <v>228154.842</v>
      </c>
      <c r="I29" s="1241">
        <v>4118</v>
      </c>
      <c r="J29" s="1241">
        <v>174501.20799999998</v>
      </c>
      <c r="K29" s="1241">
        <v>8010</v>
      </c>
      <c r="L29" s="1241">
        <v>215896.68699999998</v>
      </c>
      <c r="M29" s="1241">
        <v>801</v>
      </c>
      <c r="N29" s="1241">
        <v>48732.517000000007</v>
      </c>
      <c r="O29" s="1241">
        <v>14362</v>
      </c>
      <c r="P29" s="1241">
        <v>280250.00300000003</v>
      </c>
      <c r="Q29" s="1244" t="s">
        <v>1204</v>
      </c>
    </row>
    <row r="30" spans="1:17" ht="46.5" customHeight="1">
      <c r="A30" s="1136">
        <v>18</v>
      </c>
      <c r="B30" s="1243" t="s">
        <v>1205</v>
      </c>
      <c r="C30" s="1241">
        <v>2604</v>
      </c>
      <c r="D30" s="1241">
        <v>238800.91799999998</v>
      </c>
      <c r="E30" s="1241">
        <v>2385</v>
      </c>
      <c r="F30" s="1241">
        <v>194121.62900000002</v>
      </c>
      <c r="G30" s="1241">
        <v>2542</v>
      </c>
      <c r="H30" s="1241">
        <v>297875.43600000005</v>
      </c>
      <c r="I30" s="1241">
        <v>2519</v>
      </c>
      <c r="J30" s="1241">
        <v>297034.46490999998</v>
      </c>
      <c r="K30" s="1241">
        <v>2558</v>
      </c>
      <c r="L30" s="1241">
        <v>268032.17804000003</v>
      </c>
      <c r="M30" s="1241">
        <v>532</v>
      </c>
      <c r="N30" s="1241">
        <v>101303.67000000001</v>
      </c>
      <c r="O30" s="1241">
        <v>4214</v>
      </c>
      <c r="P30" s="1241">
        <v>422962.21606000001</v>
      </c>
      <c r="Q30" s="1244" t="s">
        <v>1206</v>
      </c>
    </row>
    <row r="31" spans="1:17" ht="31.5" customHeight="1">
      <c r="A31" s="1136">
        <v>19</v>
      </c>
      <c r="B31" s="1243" t="s">
        <v>1207</v>
      </c>
      <c r="C31" s="1241">
        <v>1149</v>
      </c>
      <c r="D31" s="1241">
        <v>67302.188999999998</v>
      </c>
      <c r="E31" s="1241">
        <v>999</v>
      </c>
      <c r="F31" s="1241">
        <v>66092.982999999993</v>
      </c>
      <c r="G31" s="1241">
        <v>1276</v>
      </c>
      <c r="H31" s="1241">
        <v>91881.963999999993</v>
      </c>
      <c r="I31" s="1241">
        <v>1246</v>
      </c>
      <c r="J31" s="1241">
        <v>75526.577000000005</v>
      </c>
      <c r="K31" s="1241">
        <v>1352</v>
      </c>
      <c r="L31" s="1241">
        <v>94376.606</v>
      </c>
      <c r="M31" s="1241">
        <v>649</v>
      </c>
      <c r="N31" s="1241">
        <v>49409.702000000005</v>
      </c>
      <c r="O31" s="1241">
        <v>1909</v>
      </c>
      <c r="P31" s="1241">
        <v>117687.67599999999</v>
      </c>
      <c r="Q31" s="1244" t="s">
        <v>1208</v>
      </c>
    </row>
    <row r="32" spans="1:17" ht="31.5" customHeight="1">
      <c r="A32" s="1136">
        <v>20</v>
      </c>
      <c r="B32" s="1243" t="s">
        <v>1209</v>
      </c>
      <c r="C32" s="1241">
        <v>17536</v>
      </c>
      <c r="D32" s="1241">
        <v>789892.29194983002</v>
      </c>
      <c r="E32" s="1241">
        <v>14532</v>
      </c>
      <c r="F32" s="1241">
        <v>831165.18335735018</v>
      </c>
      <c r="G32" s="1241">
        <v>19417</v>
      </c>
      <c r="H32" s="1241">
        <v>996744.03235735011</v>
      </c>
      <c r="I32" s="1241">
        <v>17990</v>
      </c>
      <c r="J32" s="1241">
        <v>953892.05238986993</v>
      </c>
      <c r="K32" s="1241">
        <v>22919</v>
      </c>
      <c r="L32" s="1241">
        <v>1190828.7764227299</v>
      </c>
      <c r="M32" s="1241">
        <v>8065</v>
      </c>
      <c r="N32" s="1241">
        <v>710839.43759491004</v>
      </c>
      <c r="O32" s="1241">
        <v>41102</v>
      </c>
      <c r="P32" s="1241">
        <v>1802725.1859873899</v>
      </c>
      <c r="Q32" s="1244" t="s">
        <v>1210</v>
      </c>
    </row>
    <row r="33" spans="1:17" s="1250" customFormat="1" ht="31.5" customHeight="1">
      <c r="A33" s="1246"/>
      <c r="B33" s="1247" t="s">
        <v>370</v>
      </c>
      <c r="C33" s="1248">
        <v>349406</v>
      </c>
      <c r="D33" s="1248">
        <v>12370452.896411501</v>
      </c>
      <c r="E33" s="1248">
        <v>309848</v>
      </c>
      <c r="F33" s="1248">
        <v>12115450.133656207</v>
      </c>
      <c r="G33" s="1248">
        <v>412018</v>
      </c>
      <c r="H33" s="1248">
        <v>15405587.662916211</v>
      </c>
      <c r="I33" s="1248">
        <v>382342</v>
      </c>
      <c r="J33" s="1248">
        <v>15467559.275280764</v>
      </c>
      <c r="K33" s="1248">
        <v>470485</v>
      </c>
      <c r="L33" s="1248">
        <v>18001595.934137892</v>
      </c>
      <c r="M33" s="1248">
        <v>287931</v>
      </c>
      <c r="N33" s="1248">
        <v>9783757.5735802408</v>
      </c>
      <c r="O33" s="1248">
        <v>664460</v>
      </c>
      <c r="P33" s="1248">
        <v>22538129.769256309</v>
      </c>
      <c r="Q33" s="1249" t="s">
        <v>359</v>
      </c>
    </row>
    <row r="34" spans="1:17" ht="27.75" customHeight="1">
      <c r="A34" s="1251" t="s">
        <v>1211</v>
      </c>
      <c r="B34" s="1252"/>
      <c r="C34" s="1253"/>
      <c r="D34" s="1253"/>
      <c r="E34" s="1253"/>
      <c r="F34" s="1253"/>
      <c r="G34" s="1253"/>
      <c r="H34" s="1253"/>
      <c r="I34" s="1253"/>
      <c r="J34" s="1253"/>
      <c r="K34" s="1253"/>
      <c r="L34" s="1253"/>
      <c r="M34" s="1253"/>
      <c r="N34" s="1253"/>
      <c r="O34" s="1253"/>
      <c r="P34" s="1253"/>
      <c r="Q34" s="1254" t="s">
        <v>1212</v>
      </c>
    </row>
    <row r="35" spans="1:17" ht="18">
      <c r="A35" s="1251" t="s">
        <v>1213</v>
      </c>
      <c r="B35" s="1252"/>
      <c r="C35" s="1253"/>
      <c r="D35" s="1253"/>
      <c r="E35" s="1253"/>
      <c r="F35" s="1253"/>
      <c r="G35" s="1253"/>
      <c r="H35" s="1253"/>
      <c r="I35" s="1253"/>
      <c r="J35" s="1253"/>
      <c r="K35" s="1253"/>
      <c r="L35" s="1253"/>
      <c r="M35" s="1253"/>
      <c r="N35" s="1253"/>
      <c r="O35" s="1253"/>
      <c r="P35" s="1253"/>
      <c r="Q35" s="1254" t="s">
        <v>1214</v>
      </c>
    </row>
    <row r="36" spans="1:17" ht="18">
      <c r="A36" s="1251"/>
      <c r="B36" s="1252"/>
      <c r="C36" s="1253"/>
      <c r="D36" s="1253"/>
      <c r="E36" s="1253"/>
      <c r="F36" s="1253"/>
      <c r="G36" s="1253"/>
      <c r="H36" s="1253"/>
      <c r="I36" s="1253"/>
      <c r="J36" s="1253"/>
      <c r="K36" s="1253"/>
      <c r="L36" s="1253"/>
      <c r="M36" s="1253"/>
      <c r="N36" s="1253"/>
      <c r="O36" s="1253"/>
      <c r="P36" s="1253"/>
      <c r="Q36" s="1254"/>
    </row>
    <row r="37" spans="1:17">
      <c r="A37" s="1256" t="s">
        <v>1216</v>
      </c>
      <c r="B37" s="1256"/>
      <c r="C37" s="1256"/>
      <c r="D37" s="1256"/>
      <c r="E37" s="1256"/>
      <c r="F37" s="1256"/>
      <c r="G37" s="1256"/>
      <c r="H37" s="1256"/>
      <c r="I37" s="1256"/>
      <c r="J37" s="1256"/>
      <c r="K37" s="1256"/>
      <c r="L37" s="1256"/>
      <c r="M37" s="1256"/>
      <c r="N37" s="1256"/>
      <c r="O37" s="1256"/>
      <c r="P37" s="1256"/>
      <c r="Q37" s="1256"/>
    </row>
    <row r="39" spans="1:17">
      <c r="C39" s="1258"/>
      <c r="D39" s="1258"/>
      <c r="E39" s="1258"/>
      <c r="F39" s="1258"/>
      <c r="G39" s="1258"/>
      <c r="H39" s="1258"/>
      <c r="I39" s="1258"/>
      <c r="J39" s="1258"/>
      <c r="K39" s="1258"/>
      <c r="L39" s="1258"/>
      <c r="M39" s="1258"/>
      <c r="N39" s="1258"/>
      <c r="O39" s="1258"/>
      <c r="P39" s="1258"/>
    </row>
    <row r="40" spans="1:17">
      <c r="A40" s="1259"/>
      <c r="B40" s="1260"/>
      <c r="C40" s="1260"/>
      <c r="D40" s="1260"/>
      <c r="E40" s="1260"/>
      <c r="F40" s="1260"/>
      <c r="G40" s="1260"/>
      <c r="H40" s="1260"/>
      <c r="I40" s="1260"/>
      <c r="J40" s="1260"/>
      <c r="K40" s="1260"/>
      <c r="L40" s="1260"/>
      <c r="M40" s="1260"/>
      <c r="N40" s="1260"/>
      <c r="O40" s="1260"/>
      <c r="P40" s="1260"/>
      <c r="Q40" s="1260"/>
    </row>
    <row r="41" spans="1:17">
      <c r="A41" s="1259"/>
      <c r="B41" s="1260"/>
      <c r="C41" s="1261"/>
      <c r="D41" s="1261"/>
      <c r="E41" s="1261"/>
      <c r="F41" s="1261"/>
      <c r="G41" s="1261"/>
      <c r="H41" s="1261"/>
      <c r="I41" s="1261"/>
      <c r="J41" s="1261"/>
      <c r="K41" s="1261"/>
      <c r="L41" s="1261"/>
      <c r="M41" s="1261"/>
      <c r="N41" s="1261"/>
      <c r="O41" s="1261"/>
      <c r="P41" s="1261"/>
      <c r="Q41" s="1261"/>
    </row>
  </sheetData>
  <mergeCells count="10">
    <mergeCell ref="A9:A12"/>
    <mergeCell ref="B9:B12"/>
    <mergeCell ref="Q9:Q12"/>
    <mergeCell ref="C10:D10"/>
    <mergeCell ref="E10:F10"/>
    <mergeCell ref="G10:H10"/>
    <mergeCell ref="I10:J10"/>
    <mergeCell ref="K10:L10"/>
    <mergeCell ref="M10:N10"/>
    <mergeCell ref="O10:P10"/>
  </mergeCells>
  <printOptions horizontalCentered="1"/>
  <pageMargins left="0.25" right="0.25" top="0.75" bottom="0.75" header="0.3" footer="0.3"/>
  <pageSetup scale="44" orientation="landscape" horizontalDpi="300" verticalDpi="3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56">
    <pageSetUpPr fitToPage="1"/>
  </sheetPr>
  <dimension ref="A1:Q41"/>
  <sheetViews>
    <sheetView zoomScale="70" zoomScaleNormal="70" workbookViewId="0">
      <selection activeCell="B4" sqref="B4"/>
    </sheetView>
  </sheetViews>
  <sheetFormatPr defaultColWidth="18.28515625" defaultRowHeight="15"/>
  <cols>
    <col min="1" max="1" width="6.140625" style="1257" customWidth="1"/>
    <col min="2" max="2" width="45.85546875" style="1233" customWidth="1"/>
    <col min="3" max="3" width="15" style="1233" bestFit="1" customWidth="1"/>
    <col min="4" max="4" width="15.5703125" style="1233" bestFit="1" customWidth="1"/>
    <col min="5" max="5" width="15" style="1233" bestFit="1" customWidth="1"/>
    <col min="6" max="6" width="15.5703125" style="1233" bestFit="1" customWidth="1"/>
    <col min="7" max="7" width="15" style="1233" bestFit="1" customWidth="1"/>
    <col min="8" max="8" width="15.5703125" style="1233" bestFit="1" customWidth="1"/>
    <col min="9" max="9" width="15" style="1233" bestFit="1" customWidth="1"/>
    <col min="10" max="10" width="15.5703125" style="1233" bestFit="1" customWidth="1"/>
    <col min="11" max="11" width="15" style="1233" bestFit="1" customWidth="1"/>
    <col min="12" max="12" width="15.5703125" style="1233" bestFit="1" customWidth="1"/>
    <col min="13" max="13" width="15" style="1233" bestFit="1" customWidth="1"/>
    <col min="14" max="14" width="15.5703125" style="1233" bestFit="1" customWidth="1"/>
    <col min="15" max="15" width="15" style="1233" bestFit="1" customWidth="1"/>
    <col min="16" max="16" width="15.5703125" style="1233" bestFit="1" customWidth="1"/>
    <col min="17" max="17" width="46.7109375" style="1233" customWidth="1"/>
    <col min="18" max="16384" width="18.28515625" style="1233"/>
  </cols>
  <sheetData>
    <row r="1" spans="1:17" ht="18" customHeight="1">
      <c r="A1" s="1231" t="s">
        <v>1642</v>
      </c>
      <c r="B1" s="1232"/>
      <c r="C1" s="1232"/>
      <c r="D1" s="1232"/>
      <c r="E1" s="1232"/>
      <c r="F1" s="1232"/>
      <c r="G1" s="1232"/>
      <c r="H1" s="1232"/>
      <c r="I1" s="1232"/>
      <c r="J1" s="1232"/>
      <c r="K1" s="1232"/>
      <c r="L1" s="1232"/>
      <c r="M1" s="1232"/>
      <c r="N1" s="1232"/>
      <c r="O1" s="1232"/>
      <c r="P1" s="1232"/>
      <c r="Q1" s="1232"/>
    </row>
    <row r="2" spans="1:17" ht="18" customHeight="1">
      <c r="A2" s="1231" t="s">
        <v>1544</v>
      </c>
      <c r="B2" s="1234"/>
      <c r="C2" s="1234"/>
      <c r="D2" s="1234"/>
      <c r="E2" s="1234"/>
      <c r="F2" s="1234"/>
      <c r="G2" s="1234"/>
      <c r="H2" s="1234"/>
      <c r="I2" s="1234"/>
      <c r="J2" s="1234"/>
      <c r="K2" s="1234"/>
      <c r="L2" s="1234"/>
      <c r="M2" s="1234"/>
      <c r="N2" s="1234"/>
      <c r="O2" s="1234"/>
      <c r="P2" s="1234"/>
      <c r="Q2" s="1234"/>
    </row>
    <row r="3" spans="1:17" ht="18">
      <c r="A3" s="1231" t="s">
        <v>1543</v>
      </c>
      <c r="B3" s="1232"/>
      <c r="C3" s="1232"/>
      <c r="D3" s="1232"/>
      <c r="E3" s="1232"/>
      <c r="F3" s="1232"/>
      <c r="G3" s="1232"/>
      <c r="H3" s="1232"/>
      <c r="I3" s="1232"/>
      <c r="J3" s="1232"/>
      <c r="K3" s="1232"/>
      <c r="L3" s="1232"/>
      <c r="M3" s="1232"/>
      <c r="N3" s="1232"/>
      <c r="O3" s="1232"/>
      <c r="P3" s="1232"/>
      <c r="Q3" s="1232"/>
    </row>
    <row r="4" spans="1:17" ht="4.5" customHeight="1">
      <c r="A4" s="1232"/>
      <c r="B4" s="1232"/>
      <c r="C4" s="1235"/>
      <c r="D4" s="1235"/>
      <c r="E4" s="1235"/>
      <c r="F4" s="1235"/>
      <c r="G4" s="1235"/>
      <c r="H4" s="1235"/>
      <c r="I4" s="1235"/>
      <c r="J4" s="1235"/>
      <c r="K4" s="1235"/>
      <c r="L4" s="1235"/>
      <c r="M4" s="1235"/>
      <c r="N4" s="1235"/>
      <c r="O4" s="1235"/>
      <c r="P4" s="1235"/>
      <c r="Q4" s="1232"/>
    </row>
    <row r="5" spans="1:17" ht="15.75" hidden="1" customHeight="1">
      <c r="A5" s="1232"/>
      <c r="B5" s="1232"/>
      <c r="C5" s="1235"/>
      <c r="D5" s="1235"/>
      <c r="E5" s="1235"/>
      <c r="F5" s="1235"/>
      <c r="G5" s="1235"/>
      <c r="H5" s="1235"/>
      <c r="I5" s="1235"/>
      <c r="J5" s="1235"/>
      <c r="K5" s="1235"/>
      <c r="L5" s="1235"/>
      <c r="M5" s="1235"/>
      <c r="N5" s="1235"/>
      <c r="O5" s="1235"/>
      <c r="P5" s="1235"/>
      <c r="Q5" s="1232"/>
    </row>
    <row r="6" spans="1:17" ht="15.75" hidden="1" customHeight="1">
      <c r="A6" s="1232"/>
      <c r="B6" s="1232"/>
      <c r="C6" s="1235"/>
      <c r="D6" s="1235"/>
      <c r="E6" s="1235"/>
      <c r="F6" s="1235"/>
      <c r="G6" s="1235"/>
      <c r="H6" s="1235"/>
      <c r="I6" s="1235"/>
      <c r="J6" s="1235"/>
      <c r="K6" s="1235"/>
      <c r="L6" s="1235"/>
      <c r="M6" s="1235"/>
      <c r="N6" s="1235"/>
      <c r="O6" s="1235"/>
      <c r="P6" s="1235"/>
      <c r="Q6" s="1232"/>
    </row>
    <row r="7" spans="1:17" ht="15.75" hidden="1" customHeight="1">
      <c r="A7" s="1232"/>
      <c r="B7" s="1232"/>
      <c r="C7" s="1235"/>
      <c r="D7" s="1235"/>
      <c r="E7" s="1235"/>
      <c r="F7" s="1235"/>
      <c r="G7" s="1235"/>
      <c r="H7" s="1235"/>
      <c r="I7" s="1235"/>
      <c r="J7" s="1235"/>
      <c r="K7" s="1235"/>
      <c r="L7" s="1235"/>
      <c r="M7" s="1235"/>
      <c r="N7" s="1235"/>
      <c r="O7" s="1235"/>
      <c r="P7" s="1235"/>
      <c r="Q7" s="1232"/>
    </row>
    <row r="8" spans="1:17">
      <c r="A8" s="998" t="s">
        <v>1164</v>
      </c>
      <c r="D8" s="998"/>
      <c r="F8" s="998"/>
      <c r="H8" s="998"/>
      <c r="J8" s="998"/>
      <c r="L8" s="998"/>
      <c r="N8" s="998"/>
      <c r="P8" s="998"/>
      <c r="Q8" s="998" t="s">
        <v>1165</v>
      </c>
    </row>
    <row r="9" spans="1:17" s="1237" customFormat="1" ht="20.25" customHeight="1">
      <c r="A9" s="2200"/>
      <c r="B9" s="2200" t="s">
        <v>1166</v>
      </c>
      <c r="C9" s="1236">
        <v>2021</v>
      </c>
      <c r="D9" s="1236"/>
      <c r="E9" s="1236"/>
      <c r="F9" s="1236"/>
      <c r="G9" s="1236"/>
      <c r="H9" s="1236"/>
      <c r="I9" s="1236"/>
      <c r="J9" s="1236"/>
      <c r="K9" s="1236"/>
      <c r="L9" s="1236"/>
      <c r="M9" s="1236"/>
      <c r="N9" s="1236"/>
      <c r="O9" s="1236"/>
      <c r="P9" s="1236"/>
      <c r="Q9" s="2200" t="s">
        <v>1167</v>
      </c>
    </row>
    <row r="10" spans="1:17" s="1237" customFormat="1" ht="20.25" customHeight="1">
      <c r="A10" s="2202"/>
      <c r="B10" s="2202"/>
      <c r="C10" s="2223" t="s">
        <v>1529</v>
      </c>
      <c r="D10" s="2224"/>
      <c r="E10" s="2223" t="s">
        <v>1548</v>
      </c>
      <c r="F10" s="2224"/>
      <c r="G10" s="2223" t="s">
        <v>1554</v>
      </c>
      <c r="H10" s="2224"/>
      <c r="I10" s="2223" t="s">
        <v>1562</v>
      </c>
      <c r="J10" s="2224"/>
      <c r="K10" s="2223" t="s">
        <v>392</v>
      </c>
      <c r="L10" s="2224"/>
      <c r="M10" s="2223" t="s">
        <v>1575</v>
      </c>
      <c r="N10" s="2224"/>
      <c r="O10" s="2223" t="s">
        <v>1586</v>
      </c>
      <c r="P10" s="2224"/>
      <c r="Q10" s="2202"/>
    </row>
    <row r="11" spans="1:17" s="1237" customFormat="1" ht="15.75">
      <c r="A11" s="2202"/>
      <c r="B11" s="2202"/>
      <c r="C11" s="1128" t="s">
        <v>1156</v>
      </c>
      <c r="D11" s="1128" t="s">
        <v>1168</v>
      </c>
      <c r="E11" s="1128" t="s">
        <v>1156</v>
      </c>
      <c r="F11" s="1128" t="s">
        <v>1168</v>
      </c>
      <c r="G11" s="1128" t="s">
        <v>1156</v>
      </c>
      <c r="H11" s="1128" t="s">
        <v>1168</v>
      </c>
      <c r="I11" s="1128" t="s">
        <v>1156</v>
      </c>
      <c r="J11" s="1128" t="s">
        <v>1168</v>
      </c>
      <c r="K11" s="1128" t="s">
        <v>1156</v>
      </c>
      <c r="L11" s="1128" t="s">
        <v>1168</v>
      </c>
      <c r="M11" s="1128" t="s">
        <v>1156</v>
      </c>
      <c r="N11" s="1128" t="s">
        <v>1168</v>
      </c>
      <c r="O11" s="1128" t="s">
        <v>1156</v>
      </c>
      <c r="P11" s="1128" t="s">
        <v>1168</v>
      </c>
      <c r="Q11" s="2202"/>
    </row>
    <row r="12" spans="1:17" s="1239" customFormat="1" ht="15.75">
      <c r="A12" s="2201"/>
      <c r="B12" s="2201"/>
      <c r="C12" s="1238" t="s">
        <v>1169</v>
      </c>
      <c r="D12" s="1238" t="s">
        <v>1170</v>
      </c>
      <c r="E12" s="1238" t="s">
        <v>1169</v>
      </c>
      <c r="F12" s="1238" t="s">
        <v>1170</v>
      </c>
      <c r="G12" s="1238" t="s">
        <v>1169</v>
      </c>
      <c r="H12" s="1238" t="s">
        <v>1170</v>
      </c>
      <c r="I12" s="1238" t="s">
        <v>1169</v>
      </c>
      <c r="J12" s="1238" t="s">
        <v>1170</v>
      </c>
      <c r="K12" s="1238" t="s">
        <v>1169</v>
      </c>
      <c r="L12" s="1238" t="s">
        <v>1170</v>
      </c>
      <c r="M12" s="1238" t="s">
        <v>1169</v>
      </c>
      <c r="N12" s="1238" t="s">
        <v>1170</v>
      </c>
      <c r="O12" s="1238" t="s">
        <v>1169</v>
      </c>
      <c r="P12" s="1238" t="s">
        <v>1170</v>
      </c>
      <c r="Q12" s="2201"/>
    </row>
    <row r="13" spans="1:17" ht="31.5" customHeight="1">
      <c r="A13" s="1136">
        <v>1</v>
      </c>
      <c r="B13" s="1240" t="s">
        <v>1171</v>
      </c>
      <c r="C13" s="1241">
        <v>8574</v>
      </c>
      <c r="D13" s="1241">
        <v>943204.81700000004</v>
      </c>
      <c r="E13" s="1241">
        <v>3971</v>
      </c>
      <c r="F13" s="1241">
        <v>646497.0149999999</v>
      </c>
      <c r="G13" s="1241">
        <v>5014</v>
      </c>
      <c r="H13" s="1241">
        <v>803902.554</v>
      </c>
      <c r="I13" s="1241">
        <v>3906</v>
      </c>
      <c r="J13" s="1241">
        <v>765635.74400000006</v>
      </c>
      <c r="K13" s="1241">
        <v>3849</v>
      </c>
      <c r="L13" s="1241">
        <v>598231.99199999997</v>
      </c>
      <c r="M13" s="1241">
        <v>11468</v>
      </c>
      <c r="N13" s="1241">
        <v>834696.33000000007</v>
      </c>
      <c r="O13" s="1241">
        <v>2976</v>
      </c>
      <c r="P13" s="1241">
        <v>489622.22700000001</v>
      </c>
      <c r="Q13" s="1242" t="s">
        <v>1172</v>
      </c>
    </row>
    <row r="14" spans="1:17" ht="43.5" customHeight="1">
      <c r="A14" s="1136">
        <v>2</v>
      </c>
      <c r="B14" s="1243" t="s">
        <v>1173</v>
      </c>
      <c r="C14" s="1241">
        <v>26017</v>
      </c>
      <c r="D14" s="1241">
        <v>861335.4169999999</v>
      </c>
      <c r="E14" s="1241">
        <v>16454</v>
      </c>
      <c r="F14" s="1241">
        <v>567644.87699999998</v>
      </c>
      <c r="G14" s="1241">
        <v>23077</v>
      </c>
      <c r="H14" s="1241">
        <v>761534.92699999991</v>
      </c>
      <c r="I14" s="1241">
        <v>19908</v>
      </c>
      <c r="J14" s="1241">
        <v>713104.9580000001</v>
      </c>
      <c r="K14" s="1241">
        <v>22500</v>
      </c>
      <c r="L14" s="1241">
        <v>934381.45</v>
      </c>
      <c r="M14" s="1241">
        <v>11240</v>
      </c>
      <c r="N14" s="1241">
        <v>634717.152</v>
      </c>
      <c r="O14" s="1241">
        <v>38917</v>
      </c>
      <c r="P14" s="1241">
        <v>1320069.199</v>
      </c>
      <c r="Q14" s="1244" t="s">
        <v>1174</v>
      </c>
    </row>
    <row r="15" spans="1:17" ht="31.5" customHeight="1">
      <c r="A15" s="1136">
        <v>3</v>
      </c>
      <c r="B15" s="1243" t="s">
        <v>1175</v>
      </c>
      <c r="C15" s="1241">
        <v>1513047</v>
      </c>
      <c r="D15" s="1241">
        <v>9885135.3279999997</v>
      </c>
      <c r="E15" s="1241">
        <v>1272469</v>
      </c>
      <c r="F15" s="1241">
        <v>7479864.6779999994</v>
      </c>
      <c r="G15" s="1241">
        <v>1523210</v>
      </c>
      <c r="H15" s="1241">
        <v>9063162.4340000004</v>
      </c>
      <c r="I15" s="1241">
        <v>1222779</v>
      </c>
      <c r="J15" s="1241">
        <v>7216105.3080000002</v>
      </c>
      <c r="K15" s="1241">
        <v>1516444</v>
      </c>
      <c r="L15" s="1241">
        <v>9139242.6229999997</v>
      </c>
      <c r="M15" s="1241">
        <v>1936805</v>
      </c>
      <c r="N15" s="1241">
        <v>9786797.6050000004</v>
      </c>
      <c r="O15" s="1241">
        <v>2328183</v>
      </c>
      <c r="P15" s="1241">
        <v>13902031.458000001</v>
      </c>
      <c r="Q15" s="1244" t="s">
        <v>1176</v>
      </c>
    </row>
    <row r="16" spans="1:17" ht="31.5" customHeight="1">
      <c r="A16" s="1136">
        <v>4</v>
      </c>
      <c r="B16" s="1243" t="s">
        <v>1177</v>
      </c>
      <c r="C16" s="1241">
        <v>452543</v>
      </c>
      <c r="D16" s="1241">
        <v>8522659.7799999993</v>
      </c>
      <c r="E16" s="1241">
        <v>418347</v>
      </c>
      <c r="F16" s="1241">
        <v>7966274.773</v>
      </c>
      <c r="G16" s="1241">
        <v>491389</v>
      </c>
      <c r="H16" s="1241">
        <v>9413116.1209999993</v>
      </c>
      <c r="I16" s="1241">
        <v>473194</v>
      </c>
      <c r="J16" s="1241">
        <v>8465434.4699999988</v>
      </c>
      <c r="K16" s="1241">
        <v>568623</v>
      </c>
      <c r="L16" s="1241">
        <v>9141190.4120000005</v>
      </c>
      <c r="M16" s="1241">
        <v>545196</v>
      </c>
      <c r="N16" s="1241">
        <v>9538704.561999999</v>
      </c>
      <c r="O16" s="1241">
        <v>507445</v>
      </c>
      <c r="P16" s="1241">
        <v>9190607.2470000014</v>
      </c>
      <c r="Q16" s="1244" t="s">
        <v>1178</v>
      </c>
    </row>
    <row r="17" spans="1:17" ht="31.5" customHeight="1">
      <c r="A17" s="1136">
        <v>5</v>
      </c>
      <c r="B17" s="1243" t="s">
        <v>1179</v>
      </c>
      <c r="C17" s="1241">
        <v>254692</v>
      </c>
      <c r="D17" s="1241">
        <v>10541159.577</v>
      </c>
      <c r="E17" s="1241">
        <v>245874</v>
      </c>
      <c r="F17" s="1241">
        <v>9755106.5280000009</v>
      </c>
      <c r="G17" s="1241">
        <v>289881</v>
      </c>
      <c r="H17" s="1241">
        <v>11256067.164999999</v>
      </c>
      <c r="I17" s="1241">
        <v>276382</v>
      </c>
      <c r="J17" s="1241">
        <v>10760773.914999999</v>
      </c>
      <c r="K17" s="1241">
        <v>254572</v>
      </c>
      <c r="L17" s="1241">
        <v>10392267.843</v>
      </c>
      <c r="M17" s="1241">
        <v>279362</v>
      </c>
      <c r="N17" s="1241">
        <v>11252763.805</v>
      </c>
      <c r="O17" s="1241">
        <v>279510</v>
      </c>
      <c r="P17" s="1241">
        <v>11387379.084000001</v>
      </c>
      <c r="Q17" s="1244" t="s">
        <v>1180</v>
      </c>
    </row>
    <row r="18" spans="1:17" ht="47.25">
      <c r="A18" s="1136">
        <v>6</v>
      </c>
      <c r="B18" s="1243" t="s">
        <v>1181</v>
      </c>
      <c r="C18" s="1241">
        <v>172249</v>
      </c>
      <c r="D18" s="1241">
        <v>3829414.8569999998</v>
      </c>
      <c r="E18" s="1241">
        <v>160727</v>
      </c>
      <c r="F18" s="1241">
        <v>3477198.3469999996</v>
      </c>
      <c r="G18" s="1241">
        <v>162398</v>
      </c>
      <c r="H18" s="1241">
        <v>3970954.3510000003</v>
      </c>
      <c r="I18" s="1241">
        <v>141091</v>
      </c>
      <c r="J18" s="1241">
        <v>3224339.0349999997</v>
      </c>
      <c r="K18" s="1241">
        <v>129320</v>
      </c>
      <c r="L18" s="1241">
        <v>2947072.1809999999</v>
      </c>
      <c r="M18" s="1241">
        <v>104450</v>
      </c>
      <c r="N18" s="1241">
        <v>2521353.44</v>
      </c>
      <c r="O18" s="1241">
        <v>159105</v>
      </c>
      <c r="P18" s="1241">
        <v>3231814.4619999998</v>
      </c>
      <c r="Q18" s="1245" t="s">
        <v>1182</v>
      </c>
    </row>
    <row r="19" spans="1:17" ht="31.5" customHeight="1">
      <c r="A19" s="1136">
        <v>7</v>
      </c>
      <c r="B19" s="1243" t="s">
        <v>1183</v>
      </c>
      <c r="C19" s="1241">
        <v>1462462</v>
      </c>
      <c r="D19" s="1241">
        <v>16077754.07</v>
      </c>
      <c r="E19" s="1241">
        <v>1345559</v>
      </c>
      <c r="F19" s="1241">
        <v>14656587.637</v>
      </c>
      <c r="G19" s="1241">
        <v>1582308</v>
      </c>
      <c r="H19" s="1241">
        <v>17757985.682</v>
      </c>
      <c r="I19" s="1241">
        <v>1611053</v>
      </c>
      <c r="J19" s="1241">
        <v>17737389.726999998</v>
      </c>
      <c r="K19" s="1241">
        <v>1670661</v>
      </c>
      <c r="L19" s="1241">
        <v>17991571.307</v>
      </c>
      <c r="M19" s="1241">
        <v>1695714</v>
      </c>
      <c r="N19" s="1241">
        <v>18335707.836999997</v>
      </c>
      <c r="O19" s="1241">
        <v>1688329</v>
      </c>
      <c r="P19" s="1241">
        <v>17197532.357000001</v>
      </c>
      <c r="Q19" s="1244" t="s">
        <v>1184</v>
      </c>
    </row>
    <row r="20" spans="1:17" ht="31.5" customHeight="1">
      <c r="A20" s="1136">
        <v>8</v>
      </c>
      <c r="B20" s="1243" t="s">
        <v>1185</v>
      </c>
      <c r="C20" s="1241">
        <v>21335</v>
      </c>
      <c r="D20" s="1241">
        <v>3012364.0389999999</v>
      </c>
      <c r="E20" s="1241">
        <v>22103</v>
      </c>
      <c r="F20" s="1241">
        <v>3170456.7169999997</v>
      </c>
      <c r="G20" s="1241">
        <v>34366</v>
      </c>
      <c r="H20" s="1241">
        <v>5397328.5810000002</v>
      </c>
      <c r="I20" s="1241">
        <v>19763</v>
      </c>
      <c r="J20" s="1241">
        <v>3090748.102</v>
      </c>
      <c r="K20" s="1241">
        <v>19429</v>
      </c>
      <c r="L20" s="1241">
        <v>2726600.3849999998</v>
      </c>
      <c r="M20" s="1241">
        <v>1328</v>
      </c>
      <c r="N20" s="1241">
        <v>268348.277</v>
      </c>
      <c r="O20" s="1241">
        <v>23007</v>
      </c>
      <c r="P20" s="1241">
        <v>3472214.1140000001</v>
      </c>
      <c r="Q20" s="1244" t="s">
        <v>1186</v>
      </c>
    </row>
    <row r="21" spans="1:17" ht="31.5" customHeight="1">
      <c r="A21" s="1136">
        <v>9</v>
      </c>
      <c r="B21" s="1243" t="s">
        <v>1187</v>
      </c>
      <c r="C21" s="1241">
        <v>427416</v>
      </c>
      <c r="D21" s="1241">
        <v>7560859.6559999995</v>
      </c>
      <c r="E21" s="1241">
        <v>388819</v>
      </c>
      <c r="F21" s="1241">
        <v>6714330.4539999999</v>
      </c>
      <c r="G21" s="1241">
        <v>486867</v>
      </c>
      <c r="H21" s="1241">
        <v>8417088.2589999996</v>
      </c>
      <c r="I21" s="1241">
        <v>469229</v>
      </c>
      <c r="J21" s="1241">
        <v>7913109.6529999999</v>
      </c>
      <c r="K21" s="1241">
        <v>451932</v>
      </c>
      <c r="L21" s="1241">
        <v>7517935.7410000004</v>
      </c>
      <c r="M21" s="1241">
        <v>358920</v>
      </c>
      <c r="N21" s="1241">
        <v>6320814.2379999999</v>
      </c>
      <c r="O21" s="1241">
        <v>533968</v>
      </c>
      <c r="P21" s="1241">
        <v>8790919.1950000003</v>
      </c>
      <c r="Q21" s="1244" t="s">
        <v>1188</v>
      </c>
    </row>
    <row r="22" spans="1:17" ht="31.5" customHeight="1">
      <c r="A22" s="1136">
        <v>10</v>
      </c>
      <c r="B22" s="1243" t="s">
        <v>1189</v>
      </c>
      <c r="C22" s="1241">
        <v>349174</v>
      </c>
      <c r="D22" s="1241">
        <v>6541104.9019999998</v>
      </c>
      <c r="E22" s="1241">
        <v>236828</v>
      </c>
      <c r="F22" s="1241">
        <v>4547085.4969999995</v>
      </c>
      <c r="G22" s="1241">
        <v>331063</v>
      </c>
      <c r="H22" s="1241">
        <v>6562321.3589999992</v>
      </c>
      <c r="I22" s="1241">
        <v>329452</v>
      </c>
      <c r="J22" s="1241">
        <v>6639101.4620000003</v>
      </c>
      <c r="K22" s="1241">
        <v>403809</v>
      </c>
      <c r="L22" s="1241">
        <v>8317017.5810000002</v>
      </c>
      <c r="M22" s="1241">
        <v>24250</v>
      </c>
      <c r="N22" s="1241">
        <v>479009.02299999999</v>
      </c>
      <c r="O22" s="1241">
        <v>478958</v>
      </c>
      <c r="P22" s="1241">
        <v>9267999.2359999996</v>
      </c>
      <c r="Q22" s="1244" t="s">
        <v>1190</v>
      </c>
    </row>
    <row r="23" spans="1:17" ht="31.5" customHeight="1">
      <c r="A23" s="1136">
        <v>11</v>
      </c>
      <c r="B23" s="1243" t="s">
        <v>1191</v>
      </c>
      <c r="C23" s="1241">
        <v>73203</v>
      </c>
      <c r="D23" s="1241">
        <v>2432017.6440000003</v>
      </c>
      <c r="E23" s="1241">
        <v>69779</v>
      </c>
      <c r="F23" s="1241">
        <v>2520000.6959999995</v>
      </c>
      <c r="G23" s="1241">
        <v>81560</v>
      </c>
      <c r="H23" s="1241">
        <v>3290407.105</v>
      </c>
      <c r="I23" s="1241">
        <v>76549</v>
      </c>
      <c r="J23" s="1241">
        <v>2928965.9050000003</v>
      </c>
      <c r="K23" s="1241">
        <v>62020</v>
      </c>
      <c r="L23" s="1241">
        <v>2391603.5100000002</v>
      </c>
      <c r="M23" s="1241">
        <v>29719</v>
      </c>
      <c r="N23" s="1241">
        <v>1055742.8479999951</v>
      </c>
      <c r="O23" s="1241">
        <v>74688</v>
      </c>
      <c r="P23" s="1241">
        <v>3087662.943</v>
      </c>
      <c r="Q23" s="1244" t="s">
        <v>1192</v>
      </c>
    </row>
    <row r="24" spans="1:17" ht="30" customHeight="1">
      <c r="A24" s="1136">
        <v>12</v>
      </c>
      <c r="B24" s="1243" t="s">
        <v>1193</v>
      </c>
      <c r="C24" s="1241">
        <v>24129</v>
      </c>
      <c r="D24" s="1241">
        <v>1701925.564</v>
      </c>
      <c r="E24" s="1241">
        <v>22384</v>
      </c>
      <c r="F24" s="1241">
        <v>1496524.6509999998</v>
      </c>
      <c r="G24" s="1241">
        <v>28674</v>
      </c>
      <c r="H24" s="1241">
        <v>1865740.9339999997</v>
      </c>
      <c r="I24" s="1241">
        <v>25302</v>
      </c>
      <c r="J24" s="1241">
        <v>1572923.4469999999</v>
      </c>
      <c r="K24" s="1241">
        <v>22060</v>
      </c>
      <c r="L24" s="1241">
        <v>1390290.0319999999</v>
      </c>
      <c r="M24" s="1241">
        <v>24109</v>
      </c>
      <c r="N24" s="1241">
        <v>1765801.3939999999</v>
      </c>
      <c r="O24" s="1241">
        <v>23737</v>
      </c>
      <c r="P24" s="1241">
        <v>1656308.4339999999</v>
      </c>
      <c r="Q24" s="1244" t="s">
        <v>1194</v>
      </c>
    </row>
    <row r="25" spans="1:17" ht="31.5" customHeight="1">
      <c r="A25" s="1136">
        <v>13</v>
      </c>
      <c r="B25" s="1243" t="s">
        <v>1195</v>
      </c>
      <c r="C25" s="1241">
        <v>154643</v>
      </c>
      <c r="D25" s="1241">
        <v>3445991.0100000002</v>
      </c>
      <c r="E25" s="1241">
        <v>137730</v>
      </c>
      <c r="F25" s="1241">
        <v>3096292.2120000003</v>
      </c>
      <c r="G25" s="1241">
        <v>163835</v>
      </c>
      <c r="H25" s="1241">
        <v>3711167.1579999998</v>
      </c>
      <c r="I25" s="1241">
        <v>141031</v>
      </c>
      <c r="J25" s="1241">
        <v>3082634.179</v>
      </c>
      <c r="K25" s="1241">
        <v>156585</v>
      </c>
      <c r="L25" s="1241">
        <v>3440476.2149999999</v>
      </c>
      <c r="M25" s="1241">
        <v>135103</v>
      </c>
      <c r="N25" s="1241">
        <v>2957677.639</v>
      </c>
      <c r="O25" s="1241">
        <v>151630</v>
      </c>
      <c r="P25" s="1241">
        <v>3211419.5789999999</v>
      </c>
      <c r="Q25" s="1244" t="s">
        <v>1196</v>
      </c>
    </row>
    <row r="26" spans="1:17" ht="31.5" customHeight="1">
      <c r="A26" s="1136">
        <v>14</v>
      </c>
      <c r="B26" s="1243" t="s">
        <v>1197</v>
      </c>
      <c r="C26" s="1241">
        <v>473744</v>
      </c>
      <c r="D26" s="1241">
        <v>2999741.7939999998</v>
      </c>
      <c r="E26" s="1241">
        <v>464487</v>
      </c>
      <c r="F26" s="1241">
        <v>2872214.0060000001</v>
      </c>
      <c r="G26" s="1241">
        <v>521951</v>
      </c>
      <c r="H26" s="1241">
        <v>3255159.9010000001</v>
      </c>
      <c r="I26" s="1241">
        <v>411458</v>
      </c>
      <c r="J26" s="1241">
        <v>2677807.9750000001</v>
      </c>
      <c r="K26" s="1241">
        <v>377288</v>
      </c>
      <c r="L26" s="1241">
        <v>2549335.605</v>
      </c>
      <c r="M26" s="1241">
        <v>16475</v>
      </c>
      <c r="N26" s="1241">
        <v>677559.59600000002</v>
      </c>
      <c r="O26" s="1241">
        <v>14094</v>
      </c>
      <c r="P26" s="1241">
        <v>568877.41299999994</v>
      </c>
      <c r="Q26" s="1244" t="s">
        <v>1198</v>
      </c>
    </row>
    <row r="27" spans="1:17" ht="31.5">
      <c r="A27" s="1136">
        <v>15</v>
      </c>
      <c r="B27" s="1243" t="s">
        <v>1199</v>
      </c>
      <c r="C27" s="1241">
        <v>184210</v>
      </c>
      <c r="D27" s="1241">
        <v>3684410.8059999999</v>
      </c>
      <c r="E27" s="1241">
        <v>169462</v>
      </c>
      <c r="F27" s="1241">
        <v>3424319.9369999999</v>
      </c>
      <c r="G27" s="1241">
        <v>198968</v>
      </c>
      <c r="H27" s="1241">
        <v>3760934.5700000003</v>
      </c>
      <c r="I27" s="1241">
        <v>200019</v>
      </c>
      <c r="J27" s="1241">
        <v>3568666.1540000001</v>
      </c>
      <c r="K27" s="1241">
        <v>204354</v>
      </c>
      <c r="L27" s="1241">
        <v>3586832.8160000001</v>
      </c>
      <c r="M27" s="1241">
        <v>210601</v>
      </c>
      <c r="N27" s="1241">
        <v>3522669.36</v>
      </c>
      <c r="O27" s="1241">
        <v>249446</v>
      </c>
      <c r="P27" s="1241">
        <v>3883797.6329999999</v>
      </c>
      <c r="Q27" s="1244" t="s">
        <v>1200</v>
      </c>
    </row>
    <row r="28" spans="1:17" ht="31.5" customHeight="1">
      <c r="A28" s="1136">
        <v>16</v>
      </c>
      <c r="B28" s="1243" t="s">
        <v>1201</v>
      </c>
      <c r="C28" s="1241">
        <v>15396</v>
      </c>
      <c r="D28" s="1241">
        <v>478203.84900000005</v>
      </c>
      <c r="E28" s="1241">
        <v>15564</v>
      </c>
      <c r="F28" s="1241">
        <v>454128.946</v>
      </c>
      <c r="G28" s="1241">
        <v>19215</v>
      </c>
      <c r="H28" s="1241">
        <v>603011.16599999997</v>
      </c>
      <c r="I28" s="1241">
        <v>17619</v>
      </c>
      <c r="J28" s="1241">
        <v>557657.69900000002</v>
      </c>
      <c r="K28" s="1241">
        <v>21150</v>
      </c>
      <c r="L28" s="1241">
        <v>675612.18799999997</v>
      </c>
      <c r="M28" s="1241">
        <v>25823</v>
      </c>
      <c r="N28" s="1241">
        <v>797010.34899999993</v>
      </c>
      <c r="O28" s="1241">
        <v>25048</v>
      </c>
      <c r="P28" s="1241">
        <v>1019646.966</v>
      </c>
      <c r="Q28" s="1245" t="s">
        <v>1202</v>
      </c>
    </row>
    <row r="29" spans="1:17" ht="31.5" customHeight="1">
      <c r="A29" s="1136">
        <v>17</v>
      </c>
      <c r="B29" s="1243" t="s">
        <v>1203</v>
      </c>
      <c r="C29" s="1241">
        <v>37740</v>
      </c>
      <c r="D29" s="1241">
        <v>834629.44800000009</v>
      </c>
      <c r="E29" s="1241">
        <v>29044</v>
      </c>
      <c r="F29" s="1241">
        <v>592702.34900000005</v>
      </c>
      <c r="G29" s="1241">
        <v>38379</v>
      </c>
      <c r="H29" s="1241">
        <v>834490.228</v>
      </c>
      <c r="I29" s="1241">
        <v>34205</v>
      </c>
      <c r="J29" s="1241">
        <v>722705.48900000006</v>
      </c>
      <c r="K29" s="1241">
        <v>64451</v>
      </c>
      <c r="L29" s="1241">
        <v>1005529.235</v>
      </c>
      <c r="M29" s="1241">
        <v>6075</v>
      </c>
      <c r="N29" s="1241">
        <v>169630.13299999997</v>
      </c>
      <c r="O29" s="1241">
        <v>126963</v>
      </c>
      <c r="P29" s="1241">
        <v>1608562.4790000001</v>
      </c>
      <c r="Q29" s="1244" t="s">
        <v>1204</v>
      </c>
    </row>
    <row r="30" spans="1:17" ht="46.5" customHeight="1">
      <c r="A30" s="1136">
        <v>18</v>
      </c>
      <c r="B30" s="1243" t="s">
        <v>1205</v>
      </c>
      <c r="C30" s="1241">
        <v>60209</v>
      </c>
      <c r="D30" s="1241">
        <v>2872727.2630000003</v>
      </c>
      <c r="E30" s="1241">
        <v>52805</v>
      </c>
      <c r="F30" s="1241">
        <v>2463034.3760000002</v>
      </c>
      <c r="G30" s="1241">
        <v>66940</v>
      </c>
      <c r="H30" s="1241">
        <v>3118172.6850000001</v>
      </c>
      <c r="I30" s="1241">
        <v>56611</v>
      </c>
      <c r="J30" s="1241">
        <v>2510694.08</v>
      </c>
      <c r="K30" s="1241">
        <v>38741</v>
      </c>
      <c r="L30" s="1241">
        <v>1858140.3549999997</v>
      </c>
      <c r="M30" s="1241">
        <v>13402</v>
      </c>
      <c r="N30" s="1241">
        <v>643691.50300000457</v>
      </c>
      <c r="O30" s="1241">
        <v>62070</v>
      </c>
      <c r="P30" s="1241">
        <v>2686036.7719999994</v>
      </c>
      <c r="Q30" s="1244" t="s">
        <v>1206</v>
      </c>
    </row>
    <row r="31" spans="1:17" ht="31.5" customHeight="1">
      <c r="A31" s="1136">
        <v>19</v>
      </c>
      <c r="B31" s="1243" t="s">
        <v>1207</v>
      </c>
      <c r="C31" s="1241">
        <v>22869</v>
      </c>
      <c r="D31" s="1241">
        <v>292629.13500000001</v>
      </c>
      <c r="E31" s="1241">
        <v>22817</v>
      </c>
      <c r="F31" s="1241">
        <v>277630.41499999998</v>
      </c>
      <c r="G31" s="1241">
        <v>27009</v>
      </c>
      <c r="H31" s="1241">
        <v>334832.89</v>
      </c>
      <c r="I31" s="1241">
        <v>23620</v>
      </c>
      <c r="J31" s="1241">
        <v>282153.44900000002</v>
      </c>
      <c r="K31" s="1241">
        <v>17891</v>
      </c>
      <c r="L31" s="1241">
        <v>222887.86800000002</v>
      </c>
      <c r="M31" s="1241">
        <v>4979</v>
      </c>
      <c r="N31" s="1241">
        <v>57102.968999999997</v>
      </c>
      <c r="O31" s="1241">
        <v>23358</v>
      </c>
      <c r="P31" s="1241">
        <v>291585.49400000001</v>
      </c>
      <c r="Q31" s="1244" t="s">
        <v>1208</v>
      </c>
    </row>
    <row r="32" spans="1:17" ht="31.5" customHeight="1">
      <c r="A32" s="1136">
        <v>20</v>
      </c>
      <c r="B32" s="1243" t="s">
        <v>1209</v>
      </c>
      <c r="C32" s="1241">
        <v>581632</v>
      </c>
      <c r="D32" s="1241">
        <v>25180477.851999998</v>
      </c>
      <c r="E32" s="1241">
        <v>523605</v>
      </c>
      <c r="F32" s="1241">
        <v>25882618.764000766</v>
      </c>
      <c r="G32" s="1241">
        <v>614605</v>
      </c>
      <c r="H32" s="1241">
        <v>28474423.088000782</v>
      </c>
      <c r="I32" s="1241">
        <v>542961</v>
      </c>
      <c r="J32" s="1241">
        <v>27042563.031000879</v>
      </c>
      <c r="K32" s="1241">
        <v>633291</v>
      </c>
      <c r="L32" s="1241">
        <v>25074613.807000384</v>
      </c>
      <c r="M32" s="1241">
        <v>384591</v>
      </c>
      <c r="N32" s="1241">
        <v>24295750.350000802</v>
      </c>
      <c r="O32" s="1241">
        <v>661822</v>
      </c>
      <c r="P32" s="1241">
        <v>28820926.161000527</v>
      </c>
      <c r="Q32" s="1244" t="s">
        <v>1210</v>
      </c>
    </row>
    <row r="33" spans="1:17" s="1250" customFormat="1" ht="31.5" customHeight="1">
      <c r="A33" s="1246"/>
      <c r="B33" s="1247" t="s">
        <v>370</v>
      </c>
      <c r="C33" s="1248">
        <v>6315284</v>
      </c>
      <c r="D33" s="1248">
        <v>111697746.80799998</v>
      </c>
      <c r="E33" s="1248">
        <v>5618828</v>
      </c>
      <c r="F33" s="1248">
        <v>102060512.87500077</v>
      </c>
      <c r="G33" s="1248">
        <v>6690709</v>
      </c>
      <c r="H33" s="1248">
        <v>122651801.15800077</v>
      </c>
      <c r="I33" s="1248">
        <v>6096132</v>
      </c>
      <c r="J33" s="1248">
        <v>111472513.78200085</v>
      </c>
      <c r="K33" s="1248">
        <v>6638970</v>
      </c>
      <c r="L33" s="1248">
        <v>111900833.1460004</v>
      </c>
      <c r="M33" s="1248">
        <v>5819610</v>
      </c>
      <c r="N33" s="1248">
        <v>95915548.410000816</v>
      </c>
      <c r="O33" s="1248">
        <v>7453254</v>
      </c>
      <c r="P33" s="1248">
        <v>125085012.45300055</v>
      </c>
      <c r="Q33" s="1249" t="s">
        <v>359</v>
      </c>
    </row>
    <row r="34" spans="1:17" ht="27.75" customHeight="1">
      <c r="A34" s="1251" t="s">
        <v>1211</v>
      </c>
      <c r="B34" s="1252"/>
      <c r="C34" s="1253"/>
      <c r="D34" s="1253"/>
      <c r="E34" s="1253"/>
      <c r="F34" s="1253"/>
      <c r="G34" s="1253"/>
      <c r="H34" s="1253"/>
      <c r="I34" s="1253"/>
      <c r="J34" s="1253"/>
      <c r="K34" s="1253"/>
      <c r="L34" s="1253"/>
      <c r="M34" s="1253"/>
      <c r="N34" s="1253"/>
      <c r="O34" s="1253"/>
      <c r="P34" s="1253"/>
      <c r="Q34" s="1254" t="s">
        <v>1212</v>
      </c>
    </row>
    <row r="35" spans="1:17" ht="18">
      <c r="A35" s="1251" t="s">
        <v>1213</v>
      </c>
      <c r="B35" s="1252"/>
      <c r="C35" s="1253"/>
      <c r="D35" s="1253"/>
      <c r="E35" s="1253"/>
      <c r="F35" s="1253"/>
      <c r="G35" s="1253"/>
      <c r="H35" s="1253"/>
      <c r="I35" s="1253"/>
      <c r="J35" s="1253"/>
      <c r="K35" s="1253"/>
      <c r="L35" s="1253"/>
      <c r="M35" s="1253"/>
      <c r="N35" s="1253"/>
      <c r="O35" s="1253"/>
      <c r="P35" s="1253"/>
      <c r="Q35" s="1254" t="s">
        <v>1214</v>
      </c>
    </row>
    <row r="36" spans="1:17" ht="18">
      <c r="A36" s="1251"/>
      <c r="B36" s="1252"/>
      <c r="C36" s="1253"/>
      <c r="D36" s="1253"/>
      <c r="E36" s="1253"/>
      <c r="F36" s="1253"/>
      <c r="G36" s="1253"/>
      <c r="H36" s="1253"/>
      <c r="I36" s="1253"/>
      <c r="J36" s="1253"/>
      <c r="K36" s="1253"/>
      <c r="L36" s="1253"/>
      <c r="M36" s="1253"/>
      <c r="N36" s="1253"/>
      <c r="O36" s="1253"/>
      <c r="P36" s="1253"/>
      <c r="Q36" s="1254"/>
    </row>
    <row r="37" spans="1:17">
      <c r="A37" s="1256" t="s">
        <v>1217</v>
      </c>
      <c r="B37" s="1256"/>
      <c r="C37" s="1256"/>
      <c r="D37" s="1256"/>
      <c r="E37" s="1256"/>
      <c r="F37" s="1256"/>
      <c r="G37" s="1256"/>
      <c r="H37" s="1256"/>
      <c r="I37" s="1256"/>
      <c r="J37" s="1256"/>
      <c r="K37" s="1256"/>
      <c r="L37" s="1256"/>
      <c r="M37" s="1256"/>
      <c r="N37" s="1256"/>
      <c r="O37" s="1256"/>
      <c r="P37" s="1256"/>
      <c r="Q37" s="1256"/>
    </row>
    <row r="39" spans="1:17">
      <c r="C39" s="1258"/>
      <c r="D39" s="1258"/>
      <c r="E39" s="1258"/>
      <c r="F39" s="1258"/>
      <c r="G39" s="1258"/>
      <c r="H39" s="1258"/>
      <c r="I39" s="1258"/>
      <c r="J39" s="1258"/>
      <c r="K39" s="1258"/>
      <c r="L39" s="1258"/>
      <c r="M39" s="1258"/>
      <c r="N39" s="1258"/>
      <c r="O39" s="1258"/>
      <c r="P39" s="1258"/>
    </row>
    <row r="40" spans="1:17">
      <c r="A40" s="1259"/>
      <c r="B40" s="1260"/>
      <c r="C40" s="1260"/>
      <c r="D40" s="1260"/>
      <c r="E40" s="1260"/>
      <c r="F40" s="1260"/>
      <c r="G40" s="1260"/>
      <c r="H40" s="1260"/>
      <c r="I40" s="1260"/>
      <c r="J40" s="1260"/>
      <c r="K40" s="1260"/>
      <c r="L40" s="1260"/>
      <c r="M40" s="1260"/>
      <c r="N40" s="1260"/>
      <c r="O40" s="1260"/>
      <c r="P40" s="1260"/>
      <c r="Q40" s="1260"/>
    </row>
    <row r="41" spans="1:17">
      <c r="A41" s="1259"/>
      <c r="B41" s="1260"/>
      <c r="C41" s="1261"/>
      <c r="D41" s="1261"/>
      <c r="E41" s="1261"/>
      <c r="F41" s="1261"/>
      <c r="G41" s="1261"/>
      <c r="H41" s="1261"/>
      <c r="I41" s="1261"/>
      <c r="J41" s="1261"/>
      <c r="K41" s="1261"/>
      <c r="L41" s="1261"/>
      <c r="M41" s="1261"/>
      <c r="N41" s="1261"/>
      <c r="O41" s="1261"/>
      <c r="P41" s="1261"/>
      <c r="Q41" s="1261"/>
    </row>
  </sheetData>
  <mergeCells count="10">
    <mergeCell ref="A9:A12"/>
    <mergeCell ref="B9:B12"/>
    <mergeCell ref="Q9:Q12"/>
    <mergeCell ref="C10:D10"/>
    <mergeCell ref="E10:F10"/>
    <mergeCell ref="G10:H10"/>
    <mergeCell ref="I10:J10"/>
    <mergeCell ref="K10:L10"/>
    <mergeCell ref="M10:N10"/>
    <mergeCell ref="O10:P10"/>
  </mergeCells>
  <printOptions horizontalCentered="1"/>
  <pageMargins left="0.25" right="0.25" top="0.75" bottom="0.75" header="0.3" footer="0.3"/>
  <pageSetup paperSize="9" orientation="landscape"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57">
    <pageSetUpPr fitToPage="1"/>
  </sheetPr>
  <dimension ref="A1:Q41"/>
  <sheetViews>
    <sheetView zoomScale="70" zoomScaleNormal="70" workbookViewId="0">
      <selection activeCell="B4" sqref="B4"/>
    </sheetView>
  </sheetViews>
  <sheetFormatPr defaultColWidth="18.28515625" defaultRowHeight="15"/>
  <cols>
    <col min="1" max="1" width="6.140625" style="1257" customWidth="1"/>
    <col min="2" max="2" width="45.85546875" style="1233" customWidth="1"/>
    <col min="3" max="3" width="15" style="1233" bestFit="1" customWidth="1"/>
    <col min="4" max="4" width="14.85546875" style="1233" customWidth="1"/>
    <col min="5" max="5" width="15" style="1233" bestFit="1" customWidth="1"/>
    <col min="6" max="6" width="14.85546875" style="1233" customWidth="1"/>
    <col min="7" max="7" width="15" style="1233" bestFit="1" customWidth="1"/>
    <col min="8" max="8" width="14.85546875" style="1233" customWidth="1"/>
    <col min="9" max="9" width="15" style="1233" bestFit="1" customWidth="1"/>
    <col min="10" max="10" width="14.85546875" style="1233" customWidth="1"/>
    <col min="11" max="11" width="15" style="1233" bestFit="1" customWidth="1"/>
    <col min="12" max="12" width="14.85546875" style="1233" customWidth="1"/>
    <col min="13" max="13" width="15" style="1233" bestFit="1" customWidth="1"/>
    <col min="14" max="14" width="14.85546875" style="1233" customWidth="1"/>
    <col min="15" max="15" width="15" style="1233" bestFit="1" customWidth="1"/>
    <col min="16" max="16" width="14.85546875" style="1233" customWidth="1"/>
    <col min="17" max="17" width="46.7109375" style="1233" customWidth="1"/>
    <col min="18" max="16384" width="18.28515625" style="1233"/>
  </cols>
  <sheetData>
    <row r="1" spans="1:17" ht="18" customHeight="1">
      <c r="A1" s="1231" t="s">
        <v>1641</v>
      </c>
      <c r="B1" s="1232"/>
      <c r="C1" s="1232"/>
      <c r="D1" s="1232"/>
      <c r="E1" s="1232"/>
      <c r="F1" s="1232"/>
      <c r="G1" s="1232"/>
      <c r="H1" s="1232"/>
      <c r="I1" s="1232"/>
      <c r="J1" s="1232"/>
      <c r="K1" s="1232"/>
      <c r="L1" s="1232"/>
      <c r="M1" s="1232"/>
      <c r="N1" s="1232"/>
      <c r="O1" s="1232"/>
      <c r="P1" s="1232"/>
      <c r="Q1" s="1232"/>
    </row>
    <row r="2" spans="1:17" ht="18" customHeight="1">
      <c r="A2" s="1231" t="s">
        <v>1546</v>
      </c>
      <c r="B2" s="1234"/>
      <c r="C2" s="1234"/>
      <c r="D2" s="1234"/>
      <c r="E2" s="1234"/>
      <c r="F2" s="1234"/>
      <c r="G2" s="1234"/>
      <c r="H2" s="1234"/>
      <c r="I2" s="1234"/>
      <c r="J2" s="1234"/>
      <c r="K2" s="1234"/>
      <c r="L2" s="1234"/>
      <c r="M2" s="1234"/>
      <c r="N2" s="1234"/>
      <c r="O2" s="1234"/>
      <c r="P2" s="1234"/>
      <c r="Q2" s="1234"/>
    </row>
    <row r="3" spans="1:17" ht="18">
      <c r="A3" s="1231" t="s">
        <v>1545</v>
      </c>
      <c r="B3" s="1232"/>
      <c r="C3" s="1232"/>
      <c r="D3" s="1232"/>
      <c r="E3" s="1232"/>
      <c r="F3" s="1232"/>
      <c r="G3" s="1232"/>
      <c r="H3" s="1232"/>
      <c r="I3" s="1232"/>
      <c r="J3" s="1232"/>
      <c r="K3" s="1232"/>
      <c r="L3" s="1232"/>
      <c r="M3" s="1232"/>
      <c r="N3" s="1232"/>
      <c r="O3" s="1232"/>
      <c r="P3" s="1232"/>
      <c r="Q3" s="1232"/>
    </row>
    <row r="4" spans="1:17" ht="4.5" customHeight="1">
      <c r="A4" s="1232"/>
      <c r="B4" s="1232"/>
      <c r="C4" s="1235"/>
      <c r="D4" s="1235"/>
      <c r="E4" s="1235"/>
      <c r="F4" s="1235"/>
      <c r="G4" s="1235"/>
      <c r="H4" s="1235"/>
      <c r="I4" s="1235"/>
      <c r="J4" s="1235"/>
      <c r="K4" s="1235"/>
      <c r="L4" s="1235"/>
      <c r="M4" s="1235"/>
      <c r="N4" s="1235"/>
      <c r="O4" s="1235"/>
      <c r="P4" s="1235"/>
      <c r="Q4" s="1232"/>
    </row>
    <row r="5" spans="1:17" ht="15.75" hidden="1" customHeight="1">
      <c r="A5" s="1232"/>
      <c r="B5" s="1232"/>
      <c r="C5" s="1235"/>
      <c r="D5" s="1235"/>
      <c r="E5" s="1235"/>
      <c r="F5" s="1235"/>
      <c r="G5" s="1235"/>
      <c r="H5" s="1235"/>
      <c r="I5" s="1235"/>
      <c r="J5" s="1235"/>
      <c r="K5" s="1235"/>
      <c r="L5" s="1235"/>
      <c r="M5" s="1235"/>
      <c r="N5" s="1235"/>
      <c r="O5" s="1235"/>
      <c r="P5" s="1235"/>
      <c r="Q5" s="1232"/>
    </row>
    <row r="6" spans="1:17" ht="15.75" hidden="1" customHeight="1">
      <c r="A6" s="1232"/>
      <c r="B6" s="1232"/>
      <c r="C6" s="1235"/>
      <c r="D6" s="1235"/>
      <c r="E6" s="1235"/>
      <c r="F6" s="1235"/>
      <c r="G6" s="1235"/>
      <c r="H6" s="1235"/>
      <c r="I6" s="1235"/>
      <c r="J6" s="1235"/>
      <c r="K6" s="1235"/>
      <c r="L6" s="1235"/>
      <c r="M6" s="1235"/>
      <c r="N6" s="1235"/>
      <c r="O6" s="1235"/>
      <c r="P6" s="1235"/>
      <c r="Q6" s="1232"/>
    </row>
    <row r="7" spans="1:17" ht="15.75" hidden="1" customHeight="1">
      <c r="A7" s="1232"/>
      <c r="B7" s="1232"/>
      <c r="C7" s="1235"/>
      <c r="D7" s="1235"/>
      <c r="E7" s="1235"/>
      <c r="F7" s="1235"/>
      <c r="G7" s="1235"/>
      <c r="H7" s="1235"/>
      <c r="I7" s="1235"/>
      <c r="J7" s="1235"/>
      <c r="K7" s="1235"/>
      <c r="L7" s="1235"/>
      <c r="M7" s="1235"/>
      <c r="N7" s="1235"/>
      <c r="O7" s="1235"/>
      <c r="P7" s="1235"/>
      <c r="Q7" s="1232"/>
    </row>
    <row r="8" spans="1:17">
      <c r="A8" s="998" t="s">
        <v>1164</v>
      </c>
      <c r="D8" s="998"/>
      <c r="F8" s="998"/>
      <c r="H8" s="998"/>
      <c r="J8" s="998"/>
      <c r="L8" s="998"/>
      <c r="N8" s="998"/>
      <c r="P8" s="998"/>
      <c r="Q8" s="998" t="s">
        <v>1165</v>
      </c>
    </row>
    <row r="9" spans="1:17" s="1237" customFormat="1" ht="20.25" customHeight="1">
      <c r="A9" s="2200"/>
      <c r="B9" s="2200" t="s">
        <v>1166</v>
      </c>
      <c r="C9" s="1236">
        <v>2021</v>
      </c>
      <c r="D9" s="1236"/>
      <c r="E9" s="1236"/>
      <c r="F9" s="1236"/>
      <c r="G9" s="1236"/>
      <c r="H9" s="1236"/>
      <c r="I9" s="1236"/>
      <c r="J9" s="1236"/>
      <c r="K9" s="1236"/>
      <c r="L9" s="1236"/>
      <c r="M9" s="1236"/>
      <c r="N9" s="1236"/>
      <c r="O9" s="1236"/>
      <c r="P9" s="1236"/>
      <c r="Q9" s="2200" t="s">
        <v>1167</v>
      </c>
    </row>
    <row r="10" spans="1:17" s="1237" customFormat="1" ht="20.25" customHeight="1">
      <c r="A10" s="2202"/>
      <c r="B10" s="2202"/>
      <c r="C10" s="2223" t="s">
        <v>1529</v>
      </c>
      <c r="D10" s="2224"/>
      <c r="E10" s="2223" t="s">
        <v>1548</v>
      </c>
      <c r="F10" s="2224"/>
      <c r="G10" s="2223" t="s">
        <v>1554</v>
      </c>
      <c r="H10" s="2224"/>
      <c r="I10" s="2223" t="s">
        <v>1562</v>
      </c>
      <c r="J10" s="2224"/>
      <c r="K10" s="2223" t="s">
        <v>392</v>
      </c>
      <c r="L10" s="2224"/>
      <c r="M10" s="2223" t="s">
        <v>1575</v>
      </c>
      <c r="N10" s="2224"/>
      <c r="O10" s="2223" t="s">
        <v>1586</v>
      </c>
      <c r="P10" s="2224"/>
      <c r="Q10" s="2202"/>
    </row>
    <row r="11" spans="1:17" s="1237" customFormat="1" ht="15.75">
      <c r="A11" s="2202"/>
      <c r="B11" s="2202"/>
      <c r="C11" s="1128" t="s">
        <v>1156</v>
      </c>
      <c r="D11" s="1128" t="s">
        <v>1168</v>
      </c>
      <c r="E11" s="1128" t="s">
        <v>1156</v>
      </c>
      <c r="F11" s="1128" t="s">
        <v>1168</v>
      </c>
      <c r="G11" s="1128" t="s">
        <v>1156</v>
      </c>
      <c r="H11" s="1128" t="s">
        <v>1168</v>
      </c>
      <c r="I11" s="1128" t="s">
        <v>1156</v>
      </c>
      <c r="J11" s="1128" t="s">
        <v>1168</v>
      </c>
      <c r="K11" s="1128" t="s">
        <v>1156</v>
      </c>
      <c r="L11" s="1128" t="s">
        <v>1168</v>
      </c>
      <c r="M11" s="1128" t="s">
        <v>1156</v>
      </c>
      <c r="N11" s="1128" t="s">
        <v>1168</v>
      </c>
      <c r="O11" s="1128" t="s">
        <v>1156</v>
      </c>
      <c r="P11" s="1128" t="s">
        <v>1168</v>
      </c>
      <c r="Q11" s="2202"/>
    </row>
    <row r="12" spans="1:17" s="1239" customFormat="1" ht="15.75">
      <c r="A12" s="2201"/>
      <c r="B12" s="2201"/>
      <c r="C12" s="1238" t="s">
        <v>1169</v>
      </c>
      <c r="D12" s="1238" t="s">
        <v>1170</v>
      </c>
      <c r="E12" s="1238" t="s">
        <v>1169</v>
      </c>
      <c r="F12" s="1238" t="s">
        <v>1170</v>
      </c>
      <c r="G12" s="1238" t="s">
        <v>1169</v>
      </c>
      <c r="H12" s="1238" t="s">
        <v>1170</v>
      </c>
      <c r="I12" s="1238" t="s">
        <v>1169</v>
      </c>
      <c r="J12" s="1238" t="s">
        <v>1170</v>
      </c>
      <c r="K12" s="1238" t="s">
        <v>1169</v>
      </c>
      <c r="L12" s="1238" t="s">
        <v>1170</v>
      </c>
      <c r="M12" s="1238" t="s">
        <v>1169</v>
      </c>
      <c r="N12" s="1238" t="s">
        <v>1170</v>
      </c>
      <c r="O12" s="1238" t="s">
        <v>1169</v>
      </c>
      <c r="P12" s="1238" t="s">
        <v>1170</v>
      </c>
      <c r="Q12" s="2201"/>
    </row>
    <row r="13" spans="1:17" ht="31.5" customHeight="1">
      <c r="A13" s="1136">
        <v>1</v>
      </c>
      <c r="B13" s="1240" t="s">
        <v>1171</v>
      </c>
      <c r="C13" s="1241">
        <v>253</v>
      </c>
      <c r="D13" s="1241">
        <v>85555.347999999998</v>
      </c>
      <c r="E13" s="1241">
        <v>233</v>
      </c>
      <c r="F13" s="1241">
        <v>81036.587999999989</v>
      </c>
      <c r="G13" s="1241">
        <v>353</v>
      </c>
      <c r="H13" s="1241">
        <v>107379.43</v>
      </c>
      <c r="I13" s="1241">
        <v>295</v>
      </c>
      <c r="J13" s="1241">
        <v>94447.928</v>
      </c>
      <c r="K13" s="1241">
        <v>264</v>
      </c>
      <c r="L13" s="1241">
        <v>70452.66</v>
      </c>
      <c r="M13" s="1241">
        <v>345</v>
      </c>
      <c r="N13" s="1241">
        <v>90301.252999999997</v>
      </c>
      <c r="O13" s="1241">
        <v>261</v>
      </c>
      <c r="P13" s="1241">
        <v>71020.785000000003</v>
      </c>
      <c r="Q13" s="1242" t="s">
        <v>1172</v>
      </c>
    </row>
    <row r="14" spans="1:17" ht="43.5" customHeight="1">
      <c r="A14" s="1136">
        <v>2</v>
      </c>
      <c r="B14" s="1243" t="s">
        <v>1173</v>
      </c>
      <c r="C14" s="1241">
        <v>9391</v>
      </c>
      <c r="D14" s="1241">
        <v>473944.36599999998</v>
      </c>
      <c r="E14" s="1241">
        <v>5515</v>
      </c>
      <c r="F14" s="1241">
        <v>355526.56867000001</v>
      </c>
      <c r="G14" s="1241">
        <v>10935</v>
      </c>
      <c r="H14" s="1241">
        <v>571735.71652999998</v>
      </c>
      <c r="I14" s="1241">
        <v>10896</v>
      </c>
      <c r="J14" s="1241">
        <v>587515.59086999996</v>
      </c>
      <c r="K14" s="1241">
        <v>20990</v>
      </c>
      <c r="L14" s="1241">
        <v>1155275.6108900001</v>
      </c>
      <c r="M14" s="1241">
        <v>7588</v>
      </c>
      <c r="N14" s="1241">
        <v>426124.91102</v>
      </c>
      <c r="O14" s="1241">
        <v>64577</v>
      </c>
      <c r="P14" s="1241">
        <v>2605951.8059999999</v>
      </c>
      <c r="Q14" s="1244" t="s">
        <v>1174</v>
      </c>
    </row>
    <row r="15" spans="1:17" ht="31.5" customHeight="1">
      <c r="A15" s="1136">
        <v>3</v>
      </c>
      <c r="B15" s="1243" t="s">
        <v>1175</v>
      </c>
      <c r="C15" s="1241">
        <v>58935</v>
      </c>
      <c r="D15" s="1241">
        <v>624448.38400000008</v>
      </c>
      <c r="E15" s="1241">
        <v>47073</v>
      </c>
      <c r="F15" s="1241">
        <v>442058.10500000004</v>
      </c>
      <c r="G15" s="1241">
        <v>57440</v>
      </c>
      <c r="H15" s="1241">
        <v>574749.02399999998</v>
      </c>
      <c r="I15" s="1241">
        <v>50963</v>
      </c>
      <c r="J15" s="1241">
        <v>491881.772</v>
      </c>
      <c r="K15" s="1241">
        <v>78981</v>
      </c>
      <c r="L15" s="1241">
        <v>954052.76899999997</v>
      </c>
      <c r="M15" s="1241">
        <v>46098</v>
      </c>
      <c r="N15" s="1241">
        <v>296163.71600000001</v>
      </c>
      <c r="O15" s="1241">
        <v>174923</v>
      </c>
      <c r="P15" s="1241">
        <v>2607929.23</v>
      </c>
      <c r="Q15" s="1244" t="s">
        <v>1176</v>
      </c>
    </row>
    <row r="16" spans="1:17" ht="31.5" customHeight="1">
      <c r="A16" s="1136">
        <v>4</v>
      </c>
      <c r="B16" s="1243" t="s">
        <v>1177</v>
      </c>
      <c r="C16" s="1241">
        <v>11731</v>
      </c>
      <c r="D16" s="1241">
        <v>324854.76500000001</v>
      </c>
      <c r="E16" s="1241">
        <v>10517</v>
      </c>
      <c r="F16" s="1241">
        <v>308319.94099999999</v>
      </c>
      <c r="G16" s="1241">
        <v>13198</v>
      </c>
      <c r="H16" s="1241">
        <v>360677.67299999995</v>
      </c>
      <c r="I16" s="1241">
        <v>13962</v>
      </c>
      <c r="J16" s="1241">
        <v>363519.212</v>
      </c>
      <c r="K16" s="1241">
        <v>19199</v>
      </c>
      <c r="L16" s="1241">
        <v>469679.08900000004</v>
      </c>
      <c r="M16" s="1241">
        <v>15368</v>
      </c>
      <c r="N16" s="1241">
        <v>398931.52100000001</v>
      </c>
      <c r="O16" s="1241">
        <v>23161</v>
      </c>
      <c r="P16" s="1241">
        <v>568261.39399999997</v>
      </c>
      <c r="Q16" s="1244" t="s">
        <v>1178</v>
      </c>
    </row>
    <row r="17" spans="1:17" ht="31.5" customHeight="1">
      <c r="A17" s="1136">
        <v>5</v>
      </c>
      <c r="B17" s="1243" t="s">
        <v>1179</v>
      </c>
      <c r="C17" s="1241">
        <v>9127</v>
      </c>
      <c r="D17" s="1241">
        <v>139430.527</v>
      </c>
      <c r="E17" s="1241">
        <v>10346</v>
      </c>
      <c r="F17" s="1241">
        <v>234905.50200000001</v>
      </c>
      <c r="G17" s="1241">
        <v>14749</v>
      </c>
      <c r="H17" s="1241">
        <v>197469.27500000002</v>
      </c>
      <c r="I17" s="1241">
        <v>14657</v>
      </c>
      <c r="J17" s="1241">
        <v>184402.80600000001</v>
      </c>
      <c r="K17" s="1241">
        <v>26204</v>
      </c>
      <c r="L17" s="1241">
        <v>266393.87399999995</v>
      </c>
      <c r="M17" s="1241">
        <v>21173</v>
      </c>
      <c r="N17" s="1241">
        <v>176175.72200000001</v>
      </c>
      <c r="O17" s="1241">
        <v>61852</v>
      </c>
      <c r="P17" s="1241">
        <v>369105.701</v>
      </c>
      <c r="Q17" s="1244" t="s">
        <v>1180</v>
      </c>
    </row>
    <row r="18" spans="1:17" ht="47.25">
      <c r="A18" s="1136">
        <v>6</v>
      </c>
      <c r="B18" s="1243" t="s">
        <v>1181</v>
      </c>
      <c r="C18" s="1241">
        <v>4132</v>
      </c>
      <c r="D18" s="1241">
        <v>126633.997</v>
      </c>
      <c r="E18" s="1241">
        <v>3870</v>
      </c>
      <c r="F18" s="1241">
        <v>145460.693</v>
      </c>
      <c r="G18" s="1241">
        <v>4143</v>
      </c>
      <c r="H18" s="1241">
        <v>149526.041</v>
      </c>
      <c r="I18" s="1241">
        <v>4112</v>
      </c>
      <c r="J18" s="1241">
        <v>138241.016</v>
      </c>
      <c r="K18" s="1241">
        <v>6264</v>
      </c>
      <c r="L18" s="1241">
        <v>186633.43700000001</v>
      </c>
      <c r="M18" s="1241">
        <v>3167</v>
      </c>
      <c r="N18" s="1241">
        <v>107209.38399999999</v>
      </c>
      <c r="O18" s="1241">
        <v>16940</v>
      </c>
      <c r="P18" s="1241">
        <v>412032.03200000001</v>
      </c>
      <c r="Q18" s="1245" t="s">
        <v>1182</v>
      </c>
    </row>
    <row r="19" spans="1:17" ht="31.5" customHeight="1">
      <c r="A19" s="1136">
        <v>7</v>
      </c>
      <c r="B19" s="1243" t="s">
        <v>1183</v>
      </c>
      <c r="C19" s="1241">
        <v>33110</v>
      </c>
      <c r="D19" s="1241">
        <v>404329.39599999995</v>
      </c>
      <c r="E19" s="1241">
        <v>28981</v>
      </c>
      <c r="F19" s="1241">
        <v>352246.772</v>
      </c>
      <c r="G19" s="1241">
        <v>37303</v>
      </c>
      <c r="H19" s="1241">
        <v>447858.98099999997</v>
      </c>
      <c r="I19" s="1241">
        <v>39906</v>
      </c>
      <c r="J19" s="1241">
        <v>468189.96400000004</v>
      </c>
      <c r="K19" s="1241">
        <v>52378</v>
      </c>
      <c r="L19" s="1241">
        <v>618089.94500000007</v>
      </c>
      <c r="M19" s="1241">
        <v>44779</v>
      </c>
      <c r="N19" s="1241">
        <v>556099.86800000002</v>
      </c>
      <c r="O19" s="1241">
        <v>79880</v>
      </c>
      <c r="P19" s="1241">
        <v>945930.45499999996</v>
      </c>
      <c r="Q19" s="1244" t="s">
        <v>1184</v>
      </c>
    </row>
    <row r="20" spans="1:17" ht="31.5" customHeight="1">
      <c r="A20" s="1136">
        <v>8</v>
      </c>
      <c r="B20" s="1243" t="s">
        <v>1185</v>
      </c>
      <c r="C20" s="1241">
        <v>1743</v>
      </c>
      <c r="D20" s="1241">
        <v>554830.88699999999</v>
      </c>
      <c r="E20" s="1241">
        <v>1585</v>
      </c>
      <c r="F20" s="1241">
        <v>498620.80800000002</v>
      </c>
      <c r="G20" s="1241">
        <v>1293</v>
      </c>
      <c r="H20" s="1241">
        <v>497341.88</v>
      </c>
      <c r="I20" s="1241">
        <v>1301</v>
      </c>
      <c r="J20" s="1241">
        <v>536480.08100000001</v>
      </c>
      <c r="K20" s="1241">
        <v>1643</v>
      </c>
      <c r="L20" s="1241">
        <v>727982.65099999995</v>
      </c>
      <c r="M20" s="1241">
        <v>239</v>
      </c>
      <c r="N20" s="1241">
        <v>115341.66900000001</v>
      </c>
      <c r="O20" s="1241">
        <v>3293</v>
      </c>
      <c r="P20" s="1241">
        <v>1568152.236</v>
      </c>
      <c r="Q20" s="1244" t="s">
        <v>1186</v>
      </c>
    </row>
    <row r="21" spans="1:17" ht="31.5" customHeight="1">
      <c r="A21" s="1136">
        <v>9</v>
      </c>
      <c r="B21" s="1243" t="s">
        <v>1187</v>
      </c>
      <c r="C21" s="1241">
        <v>12285</v>
      </c>
      <c r="D21" s="1241">
        <v>317367.484</v>
      </c>
      <c r="E21" s="1241">
        <v>10601</v>
      </c>
      <c r="F21" s="1241">
        <v>258322.299</v>
      </c>
      <c r="G21" s="1241">
        <v>13771</v>
      </c>
      <c r="H21" s="1241">
        <v>329269.84499999997</v>
      </c>
      <c r="I21" s="1241">
        <v>14549</v>
      </c>
      <c r="J21" s="1241">
        <v>338442.62400000001</v>
      </c>
      <c r="K21" s="1241">
        <v>16859</v>
      </c>
      <c r="L21" s="1241">
        <v>459249.47499999998</v>
      </c>
      <c r="M21" s="1241">
        <v>10792</v>
      </c>
      <c r="N21" s="1241">
        <v>330532.05800000002</v>
      </c>
      <c r="O21" s="1241">
        <v>30849</v>
      </c>
      <c r="P21" s="1241">
        <v>1014438.733</v>
      </c>
      <c r="Q21" s="1244" t="s">
        <v>1188</v>
      </c>
    </row>
    <row r="22" spans="1:17" ht="31.5" customHeight="1">
      <c r="A22" s="1136">
        <v>10</v>
      </c>
      <c r="B22" s="1243" t="s">
        <v>1189</v>
      </c>
      <c r="C22" s="1241">
        <v>9767</v>
      </c>
      <c r="D22" s="1241">
        <v>409250.92099999997</v>
      </c>
      <c r="E22" s="1241">
        <v>6294</v>
      </c>
      <c r="F22" s="1241">
        <v>298980.087</v>
      </c>
      <c r="G22" s="1241">
        <v>9632</v>
      </c>
      <c r="H22" s="1241">
        <v>405613.712</v>
      </c>
      <c r="I22" s="1241">
        <v>11125</v>
      </c>
      <c r="J22" s="1241">
        <v>478112.34900000005</v>
      </c>
      <c r="K22" s="1241">
        <v>15327</v>
      </c>
      <c r="L22" s="1241">
        <v>707109.03599999996</v>
      </c>
      <c r="M22" s="1241">
        <v>2127</v>
      </c>
      <c r="N22" s="1241">
        <v>174722.886</v>
      </c>
      <c r="O22" s="1241">
        <v>44063</v>
      </c>
      <c r="P22" s="1241">
        <v>1855522.514</v>
      </c>
      <c r="Q22" s="1244" t="s">
        <v>1190</v>
      </c>
    </row>
    <row r="23" spans="1:17" ht="31.5" customHeight="1">
      <c r="A23" s="1136">
        <v>11</v>
      </c>
      <c r="B23" s="1243" t="s">
        <v>1191</v>
      </c>
      <c r="C23" s="1241">
        <v>1765</v>
      </c>
      <c r="D23" s="1241">
        <v>115289.75</v>
      </c>
      <c r="E23" s="1241">
        <v>1487</v>
      </c>
      <c r="F23" s="1241">
        <v>120870.74099999999</v>
      </c>
      <c r="G23" s="1241">
        <v>1863</v>
      </c>
      <c r="H23" s="1241">
        <v>132198.095</v>
      </c>
      <c r="I23" s="1241">
        <v>1799</v>
      </c>
      <c r="J23" s="1241">
        <v>107577.98999999999</v>
      </c>
      <c r="K23" s="1241">
        <v>2112</v>
      </c>
      <c r="L23" s="1241">
        <v>126054.807</v>
      </c>
      <c r="M23" s="1241">
        <v>514</v>
      </c>
      <c r="N23" s="1241">
        <v>25845.489000000001</v>
      </c>
      <c r="O23" s="1241">
        <v>4198</v>
      </c>
      <c r="P23" s="1241">
        <v>201109.16100000002</v>
      </c>
      <c r="Q23" s="1244" t="s">
        <v>1192</v>
      </c>
    </row>
    <row r="24" spans="1:17" ht="30" customHeight="1">
      <c r="A24" s="1136">
        <v>12</v>
      </c>
      <c r="B24" s="1243" t="s">
        <v>1193</v>
      </c>
      <c r="C24" s="1241">
        <v>1348</v>
      </c>
      <c r="D24" s="1241">
        <v>36282.735000000001</v>
      </c>
      <c r="E24" s="1241">
        <v>1366</v>
      </c>
      <c r="F24" s="1241">
        <v>30688.780999999999</v>
      </c>
      <c r="G24" s="1241">
        <v>1674</v>
      </c>
      <c r="H24" s="1241">
        <v>31851.855000000003</v>
      </c>
      <c r="I24" s="1241">
        <v>1580</v>
      </c>
      <c r="J24" s="1241">
        <v>20524.88</v>
      </c>
      <c r="K24" s="1241">
        <v>5738</v>
      </c>
      <c r="L24" s="1241">
        <v>56520.989000000001</v>
      </c>
      <c r="M24" s="1241">
        <v>5810</v>
      </c>
      <c r="N24" s="1241">
        <v>46861.510999999999</v>
      </c>
      <c r="O24" s="1241">
        <v>20329</v>
      </c>
      <c r="P24" s="1241">
        <v>90885.689000000013</v>
      </c>
      <c r="Q24" s="1244" t="s">
        <v>1194</v>
      </c>
    </row>
    <row r="25" spans="1:17" ht="31.5" customHeight="1">
      <c r="A25" s="1136">
        <v>13</v>
      </c>
      <c r="B25" s="1243" t="s">
        <v>1195</v>
      </c>
      <c r="C25" s="1241">
        <v>3397</v>
      </c>
      <c r="D25" s="1241">
        <v>67670.414000000004</v>
      </c>
      <c r="E25" s="1241">
        <v>3448</v>
      </c>
      <c r="F25" s="1241">
        <v>65123.616999999998</v>
      </c>
      <c r="G25" s="1241">
        <v>3592</v>
      </c>
      <c r="H25" s="1241">
        <v>73269.737000000008</v>
      </c>
      <c r="I25" s="1241">
        <v>2802</v>
      </c>
      <c r="J25" s="1241">
        <v>60196.596999999994</v>
      </c>
      <c r="K25" s="1241">
        <v>4086</v>
      </c>
      <c r="L25" s="1241">
        <v>87528.284</v>
      </c>
      <c r="M25" s="1241">
        <v>2656</v>
      </c>
      <c r="N25" s="1241">
        <v>49213.668000000005</v>
      </c>
      <c r="O25" s="1241">
        <v>5678</v>
      </c>
      <c r="P25" s="1241">
        <v>105927.7</v>
      </c>
      <c r="Q25" s="1244" t="s">
        <v>1196</v>
      </c>
    </row>
    <row r="26" spans="1:17" ht="31.5" customHeight="1">
      <c r="A26" s="1136">
        <v>14</v>
      </c>
      <c r="B26" s="1243" t="s">
        <v>1197</v>
      </c>
      <c r="C26" s="1241">
        <v>6338</v>
      </c>
      <c r="D26" s="1241">
        <v>56389.956000000006</v>
      </c>
      <c r="E26" s="1241">
        <v>6194</v>
      </c>
      <c r="F26" s="1241">
        <v>58343.543000000005</v>
      </c>
      <c r="G26" s="1241">
        <v>7879</v>
      </c>
      <c r="H26" s="1241">
        <v>68775.366999999998</v>
      </c>
      <c r="I26" s="1241">
        <v>8426</v>
      </c>
      <c r="J26" s="1241">
        <v>73271.33600000001</v>
      </c>
      <c r="K26" s="1241">
        <v>7025</v>
      </c>
      <c r="L26" s="1241">
        <v>67926.911999999997</v>
      </c>
      <c r="M26" s="1241">
        <v>377</v>
      </c>
      <c r="N26" s="1241">
        <v>21523.949000000001</v>
      </c>
      <c r="O26" s="1241">
        <v>581</v>
      </c>
      <c r="P26" s="1241">
        <v>25091.805</v>
      </c>
      <c r="Q26" s="1244" t="s">
        <v>1198</v>
      </c>
    </row>
    <row r="27" spans="1:17" ht="31.5">
      <c r="A27" s="1136">
        <v>15</v>
      </c>
      <c r="B27" s="1243" t="s">
        <v>1199</v>
      </c>
      <c r="C27" s="1241">
        <v>3280</v>
      </c>
      <c r="D27" s="1241">
        <v>167587.68599999999</v>
      </c>
      <c r="E27" s="1241">
        <v>2871</v>
      </c>
      <c r="F27" s="1241">
        <v>143465.58499999999</v>
      </c>
      <c r="G27" s="1241">
        <v>3831</v>
      </c>
      <c r="H27" s="1241">
        <v>190005.38400000002</v>
      </c>
      <c r="I27" s="1241">
        <v>3931</v>
      </c>
      <c r="J27" s="1241">
        <v>163671.43599999999</v>
      </c>
      <c r="K27" s="1241">
        <v>5260</v>
      </c>
      <c r="L27" s="1241">
        <v>249405.62299999999</v>
      </c>
      <c r="M27" s="1241">
        <v>4900</v>
      </c>
      <c r="N27" s="1241">
        <v>195458.69799999997</v>
      </c>
      <c r="O27" s="1241">
        <v>11484</v>
      </c>
      <c r="P27" s="1241">
        <v>366517.81099999999</v>
      </c>
      <c r="Q27" s="1244" t="s">
        <v>1200</v>
      </c>
    </row>
    <row r="28" spans="1:17" ht="31.5" customHeight="1">
      <c r="A28" s="1136">
        <v>16</v>
      </c>
      <c r="B28" s="1243" t="s">
        <v>1201</v>
      </c>
      <c r="C28" s="1241">
        <v>372</v>
      </c>
      <c r="D28" s="1241">
        <v>24882.794000000002</v>
      </c>
      <c r="E28" s="1241">
        <v>339</v>
      </c>
      <c r="F28" s="1241">
        <v>28422.512999999999</v>
      </c>
      <c r="G28" s="1241">
        <v>401</v>
      </c>
      <c r="H28" s="1241">
        <v>46449.751000000004</v>
      </c>
      <c r="I28" s="1241">
        <v>404</v>
      </c>
      <c r="J28" s="1241">
        <v>34211.021999999997</v>
      </c>
      <c r="K28" s="1241">
        <v>573</v>
      </c>
      <c r="L28" s="1241">
        <v>73812.521999999997</v>
      </c>
      <c r="M28" s="1241">
        <v>398</v>
      </c>
      <c r="N28" s="1241">
        <v>54424.552000000003</v>
      </c>
      <c r="O28" s="1241">
        <v>1789</v>
      </c>
      <c r="P28" s="1241">
        <v>138109.88900000002</v>
      </c>
      <c r="Q28" s="1245" t="s">
        <v>1202</v>
      </c>
    </row>
    <row r="29" spans="1:17" ht="31.5" customHeight="1">
      <c r="A29" s="1136">
        <v>17</v>
      </c>
      <c r="B29" s="1243" t="s">
        <v>1203</v>
      </c>
      <c r="C29" s="1241">
        <v>3812</v>
      </c>
      <c r="D29" s="1241">
        <v>122235.435</v>
      </c>
      <c r="E29" s="1241">
        <v>2740</v>
      </c>
      <c r="F29" s="1241">
        <v>92806.539000000004</v>
      </c>
      <c r="G29" s="1241">
        <v>3958</v>
      </c>
      <c r="H29" s="1241">
        <v>144705.85999999999</v>
      </c>
      <c r="I29" s="1241">
        <v>4018</v>
      </c>
      <c r="J29" s="1241">
        <v>113917.74400000001</v>
      </c>
      <c r="K29" s="1241">
        <v>6952</v>
      </c>
      <c r="L29" s="1241">
        <v>164975.364</v>
      </c>
      <c r="M29" s="1241">
        <v>935</v>
      </c>
      <c r="N29" s="1241">
        <v>54357.584000000003</v>
      </c>
      <c r="O29" s="1241">
        <v>11745</v>
      </c>
      <c r="P29" s="1241">
        <v>219770.462</v>
      </c>
      <c r="Q29" s="1244" t="s">
        <v>1204</v>
      </c>
    </row>
    <row r="30" spans="1:17" ht="46.5" customHeight="1">
      <c r="A30" s="1136">
        <v>18</v>
      </c>
      <c r="B30" s="1243" t="s">
        <v>1205</v>
      </c>
      <c r="C30" s="1241">
        <v>1670</v>
      </c>
      <c r="D30" s="1241">
        <v>94914.094270000001</v>
      </c>
      <c r="E30" s="1241">
        <v>1257</v>
      </c>
      <c r="F30" s="1241">
        <v>83888.377999999997</v>
      </c>
      <c r="G30" s="1241">
        <v>1812</v>
      </c>
      <c r="H30" s="1241">
        <v>116616.93599999999</v>
      </c>
      <c r="I30" s="1241">
        <v>1654</v>
      </c>
      <c r="J30" s="1241">
        <v>98930.08600000001</v>
      </c>
      <c r="K30" s="1241">
        <v>1592</v>
      </c>
      <c r="L30" s="1241">
        <v>114392.19899999999</v>
      </c>
      <c r="M30" s="1241">
        <v>187</v>
      </c>
      <c r="N30" s="1241">
        <v>30201.697999999997</v>
      </c>
      <c r="O30" s="1241">
        <v>3539</v>
      </c>
      <c r="P30" s="1241">
        <v>210488.92300000001</v>
      </c>
      <c r="Q30" s="1244" t="s">
        <v>1206</v>
      </c>
    </row>
    <row r="31" spans="1:17" ht="31.5" customHeight="1">
      <c r="A31" s="1136">
        <v>19</v>
      </c>
      <c r="B31" s="1243" t="s">
        <v>1207</v>
      </c>
      <c r="C31" s="1241">
        <v>1010</v>
      </c>
      <c r="D31" s="1241">
        <v>28232.075000000001</v>
      </c>
      <c r="E31" s="1241">
        <v>1007</v>
      </c>
      <c r="F31" s="1241">
        <v>19905.260000000002</v>
      </c>
      <c r="G31" s="1241">
        <v>1294</v>
      </c>
      <c r="H31" s="1241">
        <v>26611.271000000001</v>
      </c>
      <c r="I31" s="1241">
        <v>1098</v>
      </c>
      <c r="J31" s="1241">
        <v>21696.567999999999</v>
      </c>
      <c r="K31" s="1241">
        <v>1165</v>
      </c>
      <c r="L31" s="1241">
        <v>21955.163999999997</v>
      </c>
      <c r="M31" s="1241">
        <v>820</v>
      </c>
      <c r="N31" s="1241">
        <v>11592.556</v>
      </c>
      <c r="O31" s="1241">
        <v>2314</v>
      </c>
      <c r="P31" s="1241">
        <v>54280.84</v>
      </c>
      <c r="Q31" s="1244" t="s">
        <v>1208</v>
      </c>
    </row>
    <row r="32" spans="1:17" ht="31.5" customHeight="1">
      <c r="A32" s="1136">
        <v>20</v>
      </c>
      <c r="B32" s="1243" t="s">
        <v>1209</v>
      </c>
      <c r="C32" s="1241">
        <v>13929</v>
      </c>
      <c r="D32" s="1241">
        <v>492560.19</v>
      </c>
      <c r="E32" s="1241">
        <v>11338</v>
      </c>
      <c r="F32" s="1241">
        <v>421706.06299999997</v>
      </c>
      <c r="G32" s="1241">
        <v>15379</v>
      </c>
      <c r="H32" s="1241">
        <v>548466.83199999994</v>
      </c>
      <c r="I32" s="1241">
        <v>14473</v>
      </c>
      <c r="J32" s="1241">
        <v>516339.375</v>
      </c>
      <c r="K32" s="1241">
        <v>20212</v>
      </c>
      <c r="L32" s="1241">
        <v>784531.4709999999</v>
      </c>
      <c r="M32" s="1241">
        <v>7077</v>
      </c>
      <c r="N32" s="1241">
        <v>294097.17299999995</v>
      </c>
      <c r="O32" s="1241">
        <v>45177</v>
      </c>
      <c r="P32" s="1241">
        <v>1538331.44</v>
      </c>
      <c r="Q32" s="1244" t="s">
        <v>1210</v>
      </c>
    </row>
    <row r="33" spans="1:17" s="1250" customFormat="1" ht="31.5" customHeight="1">
      <c r="A33" s="1246"/>
      <c r="B33" s="1247" t="s">
        <v>370</v>
      </c>
      <c r="C33" s="1248">
        <v>187395</v>
      </c>
      <c r="D33" s="1248">
        <v>4666691.2042700006</v>
      </c>
      <c r="E33" s="1248">
        <v>157062</v>
      </c>
      <c r="F33" s="1248">
        <v>4040698.3836699999</v>
      </c>
      <c r="G33" s="1248">
        <v>204500</v>
      </c>
      <c r="H33" s="1248">
        <v>5020572.6655299999</v>
      </c>
      <c r="I33" s="1248">
        <v>201951</v>
      </c>
      <c r="J33" s="1248">
        <v>4891570.3768699998</v>
      </c>
      <c r="K33" s="1248">
        <v>292824</v>
      </c>
      <c r="L33" s="1248">
        <v>7362021.8818899989</v>
      </c>
      <c r="M33" s="1248">
        <v>175350</v>
      </c>
      <c r="N33" s="1248">
        <v>3455179.8660200001</v>
      </c>
      <c r="O33" s="1248">
        <v>606633</v>
      </c>
      <c r="P33" s="1248">
        <v>14968858.606000001</v>
      </c>
      <c r="Q33" s="1249" t="s">
        <v>359</v>
      </c>
    </row>
    <row r="34" spans="1:17" ht="27.75" customHeight="1">
      <c r="A34" s="1251" t="s">
        <v>1211</v>
      </c>
      <c r="B34" s="1252"/>
      <c r="C34" s="1253"/>
      <c r="D34" s="1253"/>
      <c r="E34" s="1253"/>
      <c r="F34" s="1253"/>
      <c r="G34" s="1253"/>
      <c r="H34" s="1253"/>
      <c r="I34" s="1253"/>
      <c r="J34" s="1253"/>
      <c r="K34" s="1253"/>
      <c r="L34" s="1253"/>
      <c r="M34" s="1253"/>
      <c r="N34" s="1253"/>
      <c r="O34" s="1253"/>
      <c r="P34" s="1253"/>
      <c r="Q34" s="1254" t="s">
        <v>1212</v>
      </c>
    </row>
    <row r="35" spans="1:17" ht="18">
      <c r="A35" s="1251" t="s">
        <v>1213</v>
      </c>
      <c r="B35" s="1252"/>
      <c r="C35" s="1253"/>
      <c r="D35" s="1253"/>
      <c r="E35" s="1253"/>
      <c r="F35" s="1253"/>
      <c r="G35" s="1253"/>
      <c r="H35" s="1253"/>
      <c r="I35" s="1253"/>
      <c r="J35" s="1253"/>
      <c r="K35" s="1253"/>
      <c r="L35" s="1253"/>
      <c r="M35" s="1253"/>
      <c r="N35" s="1253"/>
      <c r="O35" s="1253"/>
      <c r="P35" s="1253"/>
      <c r="Q35" s="1254" t="s">
        <v>1214</v>
      </c>
    </row>
    <row r="36" spans="1:17">
      <c r="A36" s="1255"/>
      <c r="B36" s="1255"/>
      <c r="C36" s="1255"/>
      <c r="D36" s="1255"/>
      <c r="E36" s="1255"/>
      <c r="F36" s="1255"/>
      <c r="G36" s="1255"/>
      <c r="H36" s="1255"/>
      <c r="I36" s="1255"/>
      <c r="J36" s="1255"/>
      <c r="K36" s="1255"/>
      <c r="L36" s="1255"/>
      <c r="M36" s="1255"/>
      <c r="N36" s="1255"/>
      <c r="O36" s="1255"/>
      <c r="P36" s="1255"/>
    </row>
    <row r="37" spans="1:17">
      <c r="A37" s="1256" t="s">
        <v>1218</v>
      </c>
      <c r="B37" s="1256"/>
      <c r="C37" s="1256"/>
      <c r="D37" s="1256"/>
      <c r="E37" s="1256"/>
      <c r="F37" s="1256"/>
      <c r="G37" s="1256"/>
      <c r="H37" s="1256"/>
      <c r="I37" s="1256"/>
      <c r="J37" s="1256"/>
      <c r="K37" s="1256"/>
      <c r="L37" s="1256"/>
      <c r="M37" s="1256"/>
      <c r="N37" s="1256"/>
      <c r="O37" s="1256"/>
      <c r="P37" s="1256"/>
      <c r="Q37" s="1256"/>
    </row>
    <row r="39" spans="1:17">
      <c r="C39" s="1258"/>
      <c r="D39" s="1258"/>
      <c r="E39" s="1258"/>
      <c r="F39" s="1258"/>
      <c r="G39" s="1258"/>
      <c r="H39" s="1258"/>
      <c r="I39" s="1258"/>
      <c r="J39" s="1258"/>
      <c r="K39" s="1258"/>
      <c r="L39" s="1258"/>
      <c r="M39" s="1258"/>
      <c r="N39" s="1258"/>
      <c r="O39" s="1258"/>
      <c r="P39" s="1258"/>
    </row>
    <row r="40" spans="1:17">
      <c r="A40" s="1259"/>
      <c r="B40" s="1260"/>
      <c r="C40" s="1260"/>
      <c r="D40" s="1260"/>
      <c r="E40" s="1260"/>
      <c r="F40" s="1260"/>
      <c r="G40" s="1260"/>
      <c r="H40" s="1260"/>
      <c r="I40" s="1260"/>
      <c r="J40" s="1260"/>
      <c r="K40" s="1260"/>
      <c r="L40" s="1260"/>
      <c r="M40" s="1260"/>
      <c r="N40" s="1260"/>
      <c r="O40" s="1260"/>
      <c r="P40" s="1260"/>
      <c r="Q40" s="1260"/>
    </row>
    <row r="41" spans="1:17">
      <c r="A41" s="1259"/>
      <c r="B41" s="1260"/>
      <c r="C41" s="1261"/>
      <c r="D41" s="1261"/>
      <c r="E41" s="1261"/>
      <c r="F41" s="1261"/>
      <c r="G41" s="1261"/>
      <c r="H41" s="1261"/>
      <c r="I41" s="1261"/>
      <c r="J41" s="1261"/>
      <c r="K41" s="1261"/>
      <c r="L41" s="1261"/>
      <c r="M41" s="1261"/>
      <c r="N41" s="1261"/>
      <c r="O41" s="1261"/>
      <c r="P41" s="1261"/>
      <c r="Q41" s="1261"/>
    </row>
  </sheetData>
  <mergeCells count="10">
    <mergeCell ref="A9:A12"/>
    <mergeCell ref="B9:B12"/>
    <mergeCell ref="Q9:Q12"/>
    <mergeCell ref="C10:D10"/>
    <mergeCell ref="E10:F10"/>
    <mergeCell ref="G10:H10"/>
    <mergeCell ref="I10:J10"/>
    <mergeCell ref="K10:L10"/>
    <mergeCell ref="M10:N10"/>
    <mergeCell ref="O10:P10"/>
  </mergeCells>
  <printOptions horizontalCentered="1"/>
  <pageMargins left="0.25" right="0.25" top="0.75" bottom="0.75" header="0.3" footer="0.3"/>
  <pageSetup paperSize="9"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W47"/>
  <sheetViews>
    <sheetView zoomScale="90" zoomScaleNormal="90" workbookViewId="0">
      <pane ySplit="12" topLeftCell="A36" activePane="bottomLeft" state="frozen"/>
      <selection activeCell="B4" sqref="B4"/>
      <selection pane="bottomLeft" activeCell="B4" sqref="B4"/>
    </sheetView>
  </sheetViews>
  <sheetFormatPr defaultColWidth="7.85546875" defaultRowHeight="12.75"/>
  <cols>
    <col min="1" max="2" width="9.7109375" style="29" customWidth="1"/>
    <col min="3" max="11" width="14.7109375" style="29" customWidth="1"/>
    <col min="12" max="12" width="14.7109375" style="164" customWidth="1"/>
    <col min="13" max="16384" width="7.85546875" style="29"/>
  </cols>
  <sheetData>
    <row r="1" spans="1:13" s="26" customFormat="1" ht="18">
      <c r="A1" s="18" t="s">
        <v>1683</v>
      </c>
      <c r="B1" s="4"/>
      <c r="C1" s="4"/>
      <c r="D1" s="4"/>
      <c r="E1" s="4"/>
      <c r="F1" s="4"/>
      <c r="G1" s="4"/>
      <c r="H1" s="4"/>
      <c r="I1" s="4"/>
      <c r="J1" s="4"/>
      <c r="K1" s="4"/>
      <c r="L1" s="1858"/>
    </row>
    <row r="2" spans="1:13" s="26" customFormat="1" ht="18">
      <c r="A2" s="1859" t="s">
        <v>7</v>
      </c>
      <c r="B2" s="4"/>
      <c r="C2" s="4"/>
      <c r="D2" s="4"/>
      <c r="E2" s="4"/>
      <c r="F2" s="4"/>
      <c r="G2" s="4"/>
      <c r="H2" s="4"/>
      <c r="I2" s="4"/>
      <c r="J2" s="4"/>
      <c r="K2" s="4"/>
      <c r="L2" s="1858"/>
    </row>
    <row r="3" spans="1:13" s="26" customFormat="1" ht="18">
      <c r="A3" s="18" t="s">
        <v>6</v>
      </c>
      <c r="B3" s="4"/>
      <c r="C3" s="4"/>
      <c r="D3" s="4"/>
      <c r="E3" s="4"/>
      <c r="F3" s="4"/>
      <c r="G3" s="4"/>
      <c r="H3" s="4"/>
      <c r="I3" s="4"/>
      <c r="J3" s="4"/>
      <c r="K3" s="3"/>
      <c r="L3" s="158"/>
    </row>
    <row r="4" spans="1:13" s="26" customFormat="1" ht="0.6" customHeight="1">
      <c r="A4" s="18"/>
      <c r="B4" s="4"/>
      <c r="C4" s="4"/>
      <c r="D4" s="4"/>
      <c r="E4" s="4"/>
      <c r="F4" s="4"/>
      <c r="G4" s="4"/>
      <c r="H4" s="4"/>
      <c r="I4" s="4"/>
      <c r="J4" s="4"/>
      <c r="K4" s="3"/>
      <c r="L4" s="158"/>
    </row>
    <row r="5" spans="1:13" s="26" customFormat="1" ht="0.6" customHeight="1">
      <c r="A5" s="18"/>
      <c r="B5" s="4"/>
      <c r="C5" s="4"/>
      <c r="D5" s="4"/>
      <c r="E5" s="4"/>
      <c r="F5" s="4"/>
      <c r="G5" s="4"/>
      <c r="H5" s="4"/>
      <c r="I5" s="4"/>
      <c r="J5" s="4"/>
      <c r="K5" s="3"/>
      <c r="L5" s="158"/>
    </row>
    <row r="6" spans="1:13" s="14" customFormat="1" ht="14.85" customHeight="1">
      <c r="A6" s="42" t="s">
        <v>346</v>
      </c>
      <c r="K6" s="19"/>
      <c r="L6" s="159" t="s">
        <v>347</v>
      </c>
    </row>
    <row r="7" spans="1:13" s="52" customFormat="1" ht="18" customHeight="1">
      <c r="A7" s="33"/>
      <c r="B7" s="48"/>
      <c r="C7" s="281" t="s">
        <v>403</v>
      </c>
      <c r="D7" s="45"/>
      <c r="E7" s="45"/>
      <c r="F7" s="130"/>
      <c r="G7" s="130"/>
      <c r="H7" s="226"/>
      <c r="I7" s="236"/>
      <c r="J7" s="284" t="s">
        <v>404</v>
      </c>
      <c r="K7" s="320"/>
      <c r="L7" s="227"/>
    </row>
    <row r="8" spans="1:13" s="52" customFormat="1" ht="18" customHeight="1">
      <c r="A8" s="166"/>
      <c r="B8" s="109"/>
      <c r="C8" s="282" t="s">
        <v>405</v>
      </c>
      <c r="D8" s="45"/>
      <c r="E8" s="130"/>
      <c r="F8" s="258"/>
      <c r="G8" s="130"/>
      <c r="H8" s="283" t="s">
        <v>406</v>
      </c>
      <c r="I8" s="100"/>
      <c r="J8" s="1158"/>
      <c r="K8" s="84" t="s">
        <v>407</v>
      </c>
      <c r="L8" s="160" t="s">
        <v>404</v>
      </c>
    </row>
    <row r="9" spans="1:13" s="39" customFormat="1" ht="18" customHeight="1">
      <c r="A9" s="27" t="s">
        <v>356</v>
      </c>
      <c r="B9" s="78"/>
      <c r="C9" s="79"/>
      <c r="D9" s="80"/>
      <c r="E9" s="80"/>
      <c r="F9" s="81"/>
      <c r="G9" s="82"/>
      <c r="H9" s="83" t="s">
        <v>408</v>
      </c>
      <c r="I9" s="287" t="s">
        <v>409</v>
      </c>
      <c r="J9" s="288" t="s">
        <v>359</v>
      </c>
      <c r="K9" s="84" t="s">
        <v>410</v>
      </c>
      <c r="L9" s="160" t="s">
        <v>411</v>
      </c>
    </row>
    <row r="10" spans="1:13" s="52" customFormat="1" ht="18" customHeight="1">
      <c r="A10" s="85" t="s">
        <v>364</v>
      </c>
      <c r="B10" s="86"/>
      <c r="C10" s="77" t="s">
        <v>412</v>
      </c>
      <c r="D10" s="84" t="s">
        <v>413</v>
      </c>
      <c r="E10" s="84" t="s">
        <v>414</v>
      </c>
      <c r="F10" s="84" t="s">
        <v>415</v>
      </c>
      <c r="G10" s="758" t="s">
        <v>416</v>
      </c>
      <c r="H10" s="84" t="s">
        <v>417</v>
      </c>
      <c r="I10" s="286" t="s">
        <v>418</v>
      </c>
      <c r="J10" s="285" t="s">
        <v>370</v>
      </c>
      <c r="K10" s="70" t="s">
        <v>6</v>
      </c>
      <c r="L10" s="161" t="s">
        <v>6</v>
      </c>
    </row>
    <row r="11" spans="1:13" s="56" customFormat="1" ht="18" customHeight="1">
      <c r="A11" s="87"/>
      <c r="B11" s="88"/>
      <c r="C11" s="89" t="s">
        <v>419</v>
      </c>
      <c r="D11" s="89" t="s">
        <v>420</v>
      </c>
      <c r="E11" s="89" t="s">
        <v>421</v>
      </c>
      <c r="F11" s="89" t="s">
        <v>422</v>
      </c>
      <c r="G11" s="90" t="s">
        <v>423</v>
      </c>
      <c r="H11" s="91" t="s">
        <v>370</v>
      </c>
      <c r="I11" s="89"/>
      <c r="J11" s="89"/>
      <c r="K11" s="70" t="s">
        <v>424</v>
      </c>
      <c r="L11" s="162" t="s">
        <v>425</v>
      </c>
    </row>
    <row r="12" spans="1:13" s="56" customFormat="1" ht="18" customHeight="1">
      <c r="A12" s="92"/>
      <c r="B12" s="93"/>
      <c r="C12" s="54"/>
      <c r="D12" s="94"/>
      <c r="E12" s="95"/>
      <c r="F12" s="95"/>
      <c r="G12" s="96"/>
      <c r="H12" s="97" t="s">
        <v>426</v>
      </c>
      <c r="I12" s="1160"/>
      <c r="J12" s="95"/>
      <c r="K12" s="95" t="s">
        <v>427</v>
      </c>
      <c r="L12" s="163" t="s">
        <v>383</v>
      </c>
    </row>
    <row r="13" spans="1:13" s="324" customFormat="1" ht="20.25" customHeight="1">
      <c r="A13" s="429">
        <v>2011</v>
      </c>
      <c r="B13" s="430"/>
      <c r="C13" s="1860">
        <v>404</v>
      </c>
      <c r="D13" s="779">
        <v>53.1</v>
      </c>
      <c r="E13" s="1861">
        <v>14.4</v>
      </c>
      <c r="F13" s="1861">
        <v>17.7</v>
      </c>
      <c r="G13" s="1861">
        <v>5.7</v>
      </c>
      <c r="H13" s="1718">
        <v>494.9</v>
      </c>
      <c r="I13" s="1861">
        <v>14.1</v>
      </c>
      <c r="J13" s="1718">
        <v>509</v>
      </c>
      <c r="K13" s="779">
        <v>106.78943203971504</v>
      </c>
      <c r="L13" s="1862">
        <v>402.21056796028495</v>
      </c>
      <c r="M13" s="332">
        <v>2.3092638912203256E-14</v>
      </c>
    </row>
    <row r="14" spans="1:13" s="432" customFormat="1" ht="14.25" customHeight="1">
      <c r="A14" s="377">
        <v>2012</v>
      </c>
      <c r="B14" s="431"/>
      <c r="C14" s="1863">
        <v>411.6</v>
      </c>
      <c r="D14" s="1853">
        <v>55.8</v>
      </c>
      <c r="E14" s="1864">
        <v>15.7</v>
      </c>
      <c r="F14" s="1864">
        <v>18.899999999999999</v>
      </c>
      <c r="G14" s="1864">
        <v>5.4</v>
      </c>
      <c r="H14" s="1863">
        <v>507.4</v>
      </c>
      <c r="I14" s="1864">
        <v>15.1</v>
      </c>
      <c r="J14" s="1863">
        <v>522.5</v>
      </c>
      <c r="K14" s="1853">
        <v>101.05313700830682</v>
      </c>
      <c r="L14" s="1863">
        <v>421.44686299169319</v>
      </c>
      <c r="M14" s="332">
        <v>2.3092638912203256E-14</v>
      </c>
    </row>
    <row r="15" spans="1:13" s="432" customFormat="1" ht="14.25" customHeight="1">
      <c r="A15" s="377">
        <v>2013</v>
      </c>
      <c r="B15" s="431"/>
      <c r="C15" s="1863">
        <v>457.5</v>
      </c>
      <c r="D15" s="1853">
        <v>59</v>
      </c>
      <c r="E15" s="1864">
        <v>17.2</v>
      </c>
      <c r="F15" s="1864">
        <v>21</v>
      </c>
      <c r="G15" s="1864">
        <v>6.9</v>
      </c>
      <c r="H15" s="1863">
        <v>561.6</v>
      </c>
      <c r="I15" s="1864">
        <v>16.399999999999999</v>
      </c>
      <c r="J15" s="1863">
        <v>578</v>
      </c>
      <c r="K15" s="1853">
        <v>116.871074151</v>
      </c>
      <c r="L15" s="1863">
        <v>461.12892584899998</v>
      </c>
      <c r="M15" s="332">
        <v>0</v>
      </c>
    </row>
    <row r="16" spans="1:13" s="432" customFormat="1" ht="14.25" customHeight="1">
      <c r="A16" s="377">
        <v>2014</v>
      </c>
      <c r="B16" s="431"/>
      <c r="C16" s="1863">
        <v>483.9</v>
      </c>
      <c r="D16" s="1853">
        <v>60.3</v>
      </c>
      <c r="E16" s="1864">
        <v>18.100000000000001</v>
      </c>
      <c r="F16" s="1864">
        <v>22.7</v>
      </c>
      <c r="G16" s="1864">
        <v>8</v>
      </c>
      <c r="H16" s="1863">
        <v>593</v>
      </c>
      <c r="I16" s="1864">
        <v>17.5</v>
      </c>
      <c r="J16" s="1863">
        <v>610.5</v>
      </c>
      <c r="K16" s="1853">
        <v>117.257006902</v>
      </c>
      <c r="L16" s="1863">
        <v>493.242993098</v>
      </c>
      <c r="M16" s="332">
        <v>0</v>
      </c>
    </row>
    <row r="17" spans="1:23" s="432" customFormat="1" ht="14.25" customHeight="1">
      <c r="A17" s="377">
        <v>2015</v>
      </c>
      <c r="B17" s="431"/>
      <c r="C17" s="1863">
        <v>512.4</v>
      </c>
      <c r="D17" s="1853">
        <v>66.099999999999994</v>
      </c>
      <c r="E17" s="1864">
        <v>19.600000000000001</v>
      </c>
      <c r="F17" s="1864">
        <v>25.1</v>
      </c>
      <c r="G17" s="1864">
        <v>8.3000000000000007</v>
      </c>
      <c r="H17" s="1863">
        <v>631.5</v>
      </c>
      <c r="I17" s="1864">
        <v>18.600000000000001</v>
      </c>
      <c r="J17" s="1863">
        <v>650.1</v>
      </c>
      <c r="K17" s="1853">
        <v>124.93659186170002</v>
      </c>
      <c r="L17" s="1863">
        <v>525.16340813830004</v>
      </c>
      <c r="M17" s="332">
        <v>0</v>
      </c>
    </row>
    <row r="18" spans="1:23" s="432" customFormat="1" ht="14.25" customHeight="1">
      <c r="A18" s="377">
        <v>2016</v>
      </c>
      <c r="B18" s="431"/>
      <c r="C18" s="1863">
        <v>529.29999999999995</v>
      </c>
      <c r="D18" s="1853">
        <v>69.7</v>
      </c>
      <c r="E18" s="1864">
        <v>20.6</v>
      </c>
      <c r="F18" s="1864">
        <v>23.2</v>
      </c>
      <c r="G18" s="1864">
        <v>8</v>
      </c>
      <c r="H18" s="1863">
        <v>650.80000000000007</v>
      </c>
      <c r="I18" s="1864">
        <v>19.8</v>
      </c>
      <c r="J18" s="1863">
        <v>670.6</v>
      </c>
      <c r="K18" s="1853">
        <v>135.30073358308633</v>
      </c>
      <c r="L18" s="1863">
        <v>535.29926641691372</v>
      </c>
      <c r="M18" s="332">
        <v>-4.6185277824406512E-14</v>
      </c>
    </row>
    <row r="19" spans="1:23" s="432" customFormat="1" ht="14.25" customHeight="1">
      <c r="A19" s="377">
        <v>2017</v>
      </c>
      <c r="B19" s="431"/>
      <c r="C19" s="1863">
        <v>517.6</v>
      </c>
      <c r="D19" s="1853">
        <v>71.099999999999994</v>
      </c>
      <c r="E19" s="1864">
        <v>21.8</v>
      </c>
      <c r="F19" s="1864">
        <v>23.4</v>
      </c>
      <c r="G19" s="1864">
        <v>8.1999999999999993</v>
      </c>
      <c r="H19" s="1863">
        <v>642.1</v>
      </c>
      <c r="I19" s="1864">
        <v>20.6</v>
      </c>
      <c r="J19" s="1863">
        <v>662.7</v>
      </c>
      <c r="K19" s="1853">
        <v>135.87010868949105</v>
      </c>
      <c r="L19" s="1863">
        <v>526.82989131050897</v>
      </c>
      <c r="M19" s="332">
        <v>0</v>
      </c>
    </row>
    <row r="20" spans="1:23" s="408" customFormat="1" ht="14.25" customHeight="1">
      <c r="A20" s="898">
        <v>2018</v>
      </c>
      <c r="B20" s="899"/>
      <c r="C20" s="1048">
        <v>522.29999999999995</v>
      </c>
      <c r="D20" s="807">
        <v>79.400000000000006</v>
      </c>
      <c r="E20" s="1049">
        <v>24.4</v>
      </c>
      <c r="F20" s="1049">
        <v>24.9</v>
      </c>
      <c r="G20" s="1049">
        <v>9.1999999999999993</v>
      </c>
      <c r="H20" s="1048">
        <v>660.19999999999993</v>
      </c>
      <c r="I20" s="1049">
        <v>21.5</v>
      </c>
      <c r="J20" s="1048">
        <v>681.7</v>
      </c>
      <c r="K20" s="807">
        <v>153.61401866671198</v>
      </c>
      <c r="L20" s="1050">
        <v>528.08598133328803</v>
      </c>
      <c r="M20" s="918">
        <v>1.1368683772161603E-13</v>
      </c>
    </row>
    <row r="21" spans="1:23" s="408" customFormat="1" ht="14.25" customHeight="1">
      <c r="A21" s="898">
        <v>2019</v>
      </c>
      <c r="B21" s="899"/>
      <c r="C21" s="1048">
        <v>521.5</v>
      </c>
      <c r="D21" s="807">
        <v>81</v>
      </c>
      <c r="E21" s="1049">
        <v>28.2</v>
      </c>
      <c r="F21" s="1049">
        <v>24.9</v>
      </c>
      <c r="G21" s="1049">
        <v>9.1</v>
      </c>
      <c r="H21" s="1048">
        <v>664.7</v>
      </c>
      <c r="I21" s="1049">
        <v>22.4</v>
      </c>
      <c r="J21" s="1048">
        <v>687.1</v>
      </c>
      <c r="K21" s="807">
        <v>152.01815108439322</v>
      </c>
      <c r="L21" s="1050">
        <v>535.08184891560677</v>
      </c>
      <c r="M21" s="918">
        <v>0</v>
      </c>
    </row>
    <row r="22" spans="1:23" s="408" customFormat="1" ht="14.25" customHeight="1">
      <c r="A22" s="1099">
        <v>2020</v>
      </c>
      <c r="B22" s="1448"/>
      <c r="C22" s="1733">
        <v>575.9</v>
      </c>
      <c r="D22" s="1856">
        <v>82.1</v>
      </c>
      <c r="E22" s="1865">
        <v>29.8</v>
      </c>
      <c r="F22" s="1865">
        <v>24.5</v>
      </c>
      <c r="G22" s="1865">
        <v>9.8000000000000007</v>
      </c>
      <c r="H22" s="1733">
        <v>722.09999999999991</v>
      </c>
      <c r="I22" s="1865">
        <v>23</v>
      </c>
      <c r="J22" s="1733">
        <v>745.1</v>
      </c>
      <c r="K22" s="1856">
        <v>152.14040643960661</v>
      </c>
      <c r="L22" s="1866">
        <v>592.95959356039339</v>
      </c>
      <c r="M22" s="918">
        <v>1.1368683772161603E-13</v>
      </c>
    </row>
    <row r="23" spans="1:23" s="408" customFormat="1" ht="20.25" customHeight="1">
      <c r="A23" s="898">
        <v>2019</v>
      </c>
      <c r="B23" s="899" t="s">
        <v>216</v>
      </c>
      <c r="C23" s="1048">
        <v>507.2</v>
      </c>
      <c r="D23" s="807">
        <v>80.3</v>
      </c>
      <c r="E23" s="1049">
        <v>26.7</v>
      </c>
      <c r="F23" s="1049">
        <v>26.1</v>
      </c>
      <c r="G23" s="1049">
        <v>9.9</v>
      </c>
      <c r="H23" s="1048">
        <v>650.20000000000005</v>
      </c>
      <c r="I23" s="1049">
        <v>22.4</v>
      </c>
      <c r="J23" s="1048">
        <v>672.6</v>
      </c>
      <c r="K23" s="807">
        <v>140.06593131952391</v>
      </c>
      <c r="L23" s="1050">
        <v>532.53406868047614</v>
      </c>
      <c r="M23" s="332">
        <v>0</v>
      </c>
    </row>
    <row r="24" spans="1:23" s="408" customFormat="1" ht="14.25" customHeight="1">
      <c r="A24" s="898"/>
      <c r="B24" s="899" t="s">
        <v>217</v>
      </c>
      <c r="C24" s="1048">
        <v>521.5</v>
      </c>
      <c r="D24" s="807">
        <v>81</v>
      </c>
      <c r="E24" s="1049">
        <v>28.2</v>
      </c>
      <c r="F24" s="1049">
        <v>24.9</v>
      </c>
      <c r="G24" s="1049">
        <v>9.1</v>
      </c>
      <c r="H24" s="1048">
        <v>664.7</v>
      </c>
      <c r="I24" s="1049">
        <v>22.4</v>
      </c>
      <c r="J24" s="1048">
        <v>687.1</v>
      </c>
      <c r="K24" s="807">
        <v>152.01815108439322</v>
      </c>
      <c r="L24" s="1050">
        <v>535.08184891560677</v>
      </c>
      <c r="M24" s="332">
        <v>0</v>
      </c>
    </row>
    <row r="25" spans="1:23" s="408" customFormat="1" ht="21" customHeight="1">
      <c r="A25" s="898">
        <v>2020</v>
      </c>
      <c r="B25" s="899" t="s">
        <v>214</v>
      </c>
      <c r="C25" s="1048">
        <v>560.5</v>
      </c>
      <c r="D25" s="807">
        <v>81.400000000000006</v>
      </c>
      <c r="E25" s="1049">
        <v>28.3</v>
      </c>
      <c r="F25" s="1049">
        <v>24.6</v>
      </c>
      <c r="G25" s="1049">
        <v>8.8000000000000007</v>
      </c>
      <c r="H25" s="1048">
        <v>703.59999999999991</v>
      </c>
      <c r="I25" s="1049">
        <v>22.5</v>
      </c>
      <c r="J25" s="1048">
        <v>726.1</v>
      </c>
      <c r="K25" s="807">
        <v>152.8644001431401</v>
      </c>
      <c r="L25" s="1050">
        <v>573.23559985685995</v>
      </c>
      <c r="M25" s="332">
        <v>1.1368683772161603E-13</v>
      </c>
    </row>
    <row r="26" spans="1:23" s="408" customFormat="1" ht="14.25" customHeight="1">
      <c r="A26" s="898"/>
      <c r="B26" s="899" t="s">
        <v>215</v>
      </c>
      <c r="C26" s="1048">
        <v>603.29999999999995</v>
      </c>
      <c r="D26" s="807">
        <v>87.6</v>
      </c>
      <c r="E26" s="1049">
        <v>30.9</v>
      </c>
      <c r="F26" s="1049">
        <v>26.8</v>
      </c>
      <c r="G26" s="1049">
        <v>10.1</v>
      </c>
      <c r="H26" s="1048">
        <v>758.69999999999993</v>
      </c>
      <c r="I26" s="1049">
        <v>22.9</v>
      </c>
      <c r="J26" s="1048">
        <v>781.6</v>
      </c>
      <c r="K26" s="807">
        <v>150.82954566412056</v>
      </c>
      <c r="L26" s="1050">
        <v>630.77045433587944</v>
      </c>
      <c r="M26" s="918">
        <v>9.2370555648813024E-14</v>
      </c>
    </row>
    <row r="27" spans="1:23" s="408" customFormat="1" ht="14.25" customHeight="1">
      <c r="A27" s="898"/>
      <c r="B27" s="899" t="s">
        <v>216</v>
      </c>
      <c r="C27" s="1048">
        <v>587.4</v>
      </c>
      <c r="D27" s="807">
        <v>83.3</v>
      </c>
      <c r="E27" s="1049">
        <v>30.8</v>
      </c>
      <c r="F27" s="1049">
        <v>26.5</v>
      </c>
      <c r="G27" s="1049">
        <v>10.199999999999999</v>
      </c>
      <c r="H27" s="1048">
        <v>738.19999999999993</v>
      </c>
      <c r="I27" s="1049">
        <v>23</v>
      </c>
      <c r="J27" s="1048">
        <v>761.2</v>
      </c>
      <c r="K27" s="807">
        <v>151.14778740100357</v>
      </c>
      <c r="L27" s="1050">
        <v>610.05221259899645</v>
      </c>
      <c r="M27" s="918">
        <v>1.1368683772161603E-13</v>
      </c>
    </row>
    <row r="28" spans="1:23" s="408" customFormat="1" ht="14.25" customHeight="1">
      <c r="A28" s="898"/>
      <c r="B28" s="899" t="s">
        <v>217</v>
      </c>
      <c r="C28" s="1048">
        <v>575.9</v>
      </c>
      <c r="D28" s="807">
        <v>82.1</v>
      </c>
      <c r="E28" s="1049">
        <v>29.8</v>
      </c>
      <c r="F28" s="1049">
        <v>24.5</v>
      </c>
      <c r="G28" s="1049">
        <v>9.8000000000000007</v>
      </c>
      <c r="H28" s="1048">
        <v>722.09999999999991</v>
      </c>
      <c r="I28" s="1049">
        <v>23</v>
      </c>
      <c r="J28" s="1048">
        <v>745.1</v>
      </c>
      <c r="K28" s="807">
        <v>152.14040643960661</v>
      </c>
      <c r="L28" s="1050">
        <v>592.95959356039339</v>
      </c>
      <c r="M28" s="918">
        <v>1.1368683772161603E-13</v>
      </c>
    </row>
    <row r="29" spans="1:23" s="408" customFormat="1" ht="21" customHeight="1">
      <c r="A29" s="898">
        <v>2021</v>
      </c>
      <c r="B29" s="899" t="s">
        <v>214</v>
      </c>
      <c r="C29" s="1048">
        <v>561.6</v>
      </c>
      <c r="D29" s="807">
        <v>80.099999999999994</v>
      </c>
      <c r="E29" s="1049">
        <v>30.3</v>
      </c>
      <c r="F29" s="1049">
        <v>24.3</v>
      </c>
      <c r="G29" s="1049">
        <v>9.3000000000000007</v>
      </c>
      <c r="H29" s="1048">
        <v>705.59999999999991</v>
      </c>
      <c r="I29" s="1049">
        <v>23</v>
      </c>
      <c r="J29" s="1048">
        <v>728.6</v>
      </c>
      <c r="K29" s="807">
        <v>140.77473840022748</v>
      </c>
      <c r="L29" s="1050">
        <v>587.8252615997726</v>
      </c>
      <c r="M29" s="918">
        <v>1.1368683772161603E-13</v>
      </c>
    </row>
    <row r="30" spans="1:23" s="408" customFormat="1" ht="14.25" customHeight="1">
      <c r="A30" s="1099"/>
      <c r="B30" s="1448" t="s">
        <v>215</v>
      </c>
      <c r="C30" s="1733">
        <v>566.4</v>
      </c>
      <c r="D30" s="1856">
        <v>79.099999999999994</v>
      </c>
      <c r="E30" s="1865">
        <v>31</v>
      </c>
      <c r="F30" s="1865">
        <v>25.9</v>
      </c>
      <c r="G30" s="1865">
        <v>10.199999999999999</v>
      </c>
      <c r="H30" s="1733">
        <v>712.6</v>
      </c>
      <c r="I30" s="1865">
        <v>23.3</v>
      </c>
      <c r="J30" s="1733">
        <v>735.9</v>
      </c>
      <c r="K30" s="1856">
        <v>135.77998332688978</v>
      </c>
      <c r="L30" s="1866">
        <v>600.12001667311017</v>
      </c>
      <c r="M30" s="918">
        <v>-4.6185277824406512E-14</v>
      </c>
    </row>
    <row r="31" spans="1:23" s="324" customFormat="1" ht="19.5" customHeight="1">
      <c r="A31" s="429">
        <v>2020</v>
      </c>
      <c r="B31" s="430" t="s">
        <v>394</v>
      </c>
      <c r="C31" s="1048">
        <v>622.6</v>
      </c>
      <c r="D31" s="807">
        <v>90.3</v>
      </c>
      <c r="E31" s="1049">
        <v>32.799999999999997</v>
      </c>
      <c r="F31" s="1049">
        <v>28</v>
      </c>
      <c r="G31" s="1049">
        <v>10.7</v>
      </c>
      <c r="H31" s="1048">
        <v>784.4</v>
      </c>
      <c r="I31" s="1049">
        <v>22.9</v>
      </c>
      <c r="J31" s="1048">
        <v>807.3</v>
      </c>
      <c r="K31" s="807">
        <v>162.69246270025957</v>
      </c>
      <c r="L31" s="1050">
        <v>644.60753729974044</v>
      </c>
      <c r="M31" s="938">
        <v>0</v>
      </c>
      <c r="N31" s="408"/>
      <c r="O31" s="408"/>
      <c r="P31" s="408"/>
      <c r="Q31" s="408"/>
      <c r="R31" s="408"/>
      <c r="S31" s="408"/>
      <c r="T31" s="408"/>
      <c r="U31" s="408"/>
      <c r="V31" s="408"/>
      <c r="W31" s="378"/>
    </row>
    <row r="32" spans="1:23" s="324" customFormat="1" ht="14.25" customHeight="1">
      <c r="A32" s="1055"/>
      <c r="B32" s="1107" t="s">
        <v>395</v>
      </c>
      <c r="C32" s="1048">
        <v>611</v>
      </c>
      <c r="D32" s="807">
        <v>86.4</v>
      </c>
      <c r="E32" s="1049">
        <v>31.5</v>
      </c>
      <c r="F32" s="1049">
        <v>27.1</v>
      </c>
      <c r="G32" s="1049">
        <v>10.5</v>
      </c>
      <c r="H32" s="1048">
        <v>766.5</v>
      </c>
      <c r="I32" s="1049">
        <v>23</v>
      </c>
      <c r="J32" s="1048">
        <v>789.5</v>
      </c>
      <c r="K32" s="807">
        <v>150.77483645295723</v>
      </c>
      <c r="L32" s="1050">
        <v>638.72516354704271</v>
      </c>
      <c r="M32" s="938">
        <v>0</v>
      </c>
      <c r="N32" s="408"/>
      <c r="O32" s="408"/>
      <c r="P32" s="408"/>
      <c r="Q32" s="408"/>
      <c r="R32" s="408"/>
      <c r="S32" s="408"/>
      <c r="T32" s="408"/>
      <c r="U32" s="408"/>
      <c r="V32" s="408"/>
      <c r="W32" s="378"/>
    </row>
    <row r="33" spans="1:23" s="324" customFormat="1" ht="14.25" customHeight="1">
      <c r="A33" s="1055"/>
      <c r="B33" s="1107" t="s">
        <v>396</v>
      </c>
      <c r="C33" s="1048">
        <v>587.4</v>
      </c>
      <c r="D33" s="807">
        <v>83.3</v>
      </c>
      <c r="E33" s="1049">
        <v>30.8</v>
      </c>
      <c r="F33" s="1049">
        <v>26.5</v>
      </c>
      <c r="G33" s="1049">
        <v>10.199999999999999</v>
      </c>
      <c r="H33" s="1048">
        <v>738.19999999999993</v>
      </c>
      <c r="I33" s="1049">
        <v>23</v>
      </c>
      <c r="J33" s="1048">
        <v>761.2</v>
      </c>
      <c r="K33" s="807">
        <v>151.14778740100357</v>
      </c>
      <c r="L33" s="1050">
        <v>610.05221259899645</v>
      </c>
      <c r="M33" s="938">
        <v>1.1368683772161603E-13</v>
      </c>
      <c r="N33" s="408"/>
      <c r="O33" s="408"/>
      <c r="P33" s="408"/>
      <c r="Q33" s="408"/>
      <c r="R33" s="408"/>
      <c r="S33" s="408"/>
      <c r="T33" s="408"/>
      <c r="U33" s="408"/>
      <c r="V33" s="408"/>
      <c r="W33" s="378"/>
    </row>
    <row r="34" spans="1:23" s="324" customFormat="1" ht="14.25" customHeight="1">
      <c r="A34" s="1055"/>
      <c r="B34" s="1107" t="s">
        <v>397</v>
      </c>
      <c r="C34" s="1048">
        <v>590</v>
      </c>
      <c r="D34" s="807">
        <v>83.6</v>
      </c>
      <c r="E34" s="1049">
        <v>30.4</v>
      </c>
      <c r="F34" s="1049">
        <v>25.9</v>
      </c>
      <c r="G34" s="1049">
        <v>10.1</v>
      </c>
      <c r="H34" s="1048">
        <v>740</v>
      </c>
      <c r="I34" s="1049">
        <v>23</v>
      </c>
      <c r="J34" s="1048">
        <v>763</v>
      </c>
      <c r="K34" s="807">
        <v>143.18652968544359</v>
      </c>
      <c r="L34" s="1050">
        <v>619.81347031455641</v>
      </c>
      <c r="M34" s="938">
        <v>0</v>
      </c>
      <c r="N34" s="408"/>
      <c r="O34" s="408"/>
      <c r="P34" s="408"/>
      <c r="Q34" s="408"/>
      <c r="R34" s="408"/>
      <c r="S34" s="408"/>
      <c r="T34" s="408"/>
      <c r="U34" s="408"/>
      <c r="V34" s="408"/>
      <c r="W34" s="378"/>
    </row>
    <row r="35" spans="1:23" s="324" customFormat="1" ht="14.25" customHeight="1">
      <c r="A35" s="1055"/>
      <c r="B35" s="1107" t="s">
        <v>398</v>
      </c>
      <c r="C35" s="1048">
        <v>574.79999999999995</v>
      </c>
      <c r="D35" s="807">
        <v>80.8</v>
      </c>
      <c r="E35" s="1049">
        <v>29.6</v>
      </c>
      <c r="F35" s="1049">
        <v>24.7</v>
      </c>
      <c r="G35" s="1049">
        <v>10</v>
      </c>
      <c r="H35" s="1048">
        <v>719.9</v>
      </c>
      <c r="I35" s="1049">
        <v>23</v>
      </c>
      <c r="J35" s="1048">
        <v>742.9</v>
      </c>
      <c r="K35" s="807">
        <v>145.20458478779429</v>
      </c>
      <c r="L35" s="1050">
        <v>597.69541521220572</v>
      </c>
      <c r="M35" s="938">
        <v>0</v>
      </c>
      <c r="N35" s="408"/>
      <c r="O35" s="408"/>
      <c r="P35" s="408"/>
      <c r="Q35" s="408"/>
      <c r="R35" s="408"/>
      <c r="S35" s="408"/>
      <c r="T35" s="408"/>
      <c r="U35" s="408"/>
      <c r="V35" s="408"/>
      <c r="W35" s="378"/>
    </row>
    <row r="36" spans="1:23" s="324" customFormat="1" ht="14.25" customHeight="1">
      <c r="A36" s="1055"/>
      <c r="B36" s="1107" t="s">
        <v>399</v>
      </c>
      <c r="C36" s="1048">
        <v>575.9</v>
      </c>
      <c r="D36" s="807">
        <v>82.1</v>
      </c>
      <c r="E36" s="1049">
        <v>29.8</v>
      </c>
      <c r="F36" s="1049">
        <v>24.5</v>
      </c>
      <c r="G36" s="1049">
        <v>9.8000000000000007</v>
      </c>
      <c r="H36" s="1048">
        <v>722.09999999999991</v>
      </c>
      <c r="I36" s="1049">
        <v>23</v>
      </c>
      <c r="J36" s="1048">
        <v>745.1</v>
      </c>
      <c r="K36" s="807">
        <v>152.14040643960661</v>
      </c>
      <c r="L36" s="1050">
        <v>592.95959356039339</v>
      </c>
      <c r="M36" s="938">
        <v>1.1368683772161603E-13</v>
      </c>
      <c r="N36" s="408"/>
      <c r="O36" s="408"/>
      <c r="P36" s="408"/>
      <c r="Q36" s="408"/>
      <c r="R36" s="408"/>
      <c r="S36" s="408"/>
      <c r="T36" s="408"/>
      <c r="U36" s="408"/>
      <c r="V36" s="408"/>
      <c r="W36" s="378"/>
    </row>
    <row r="37" spans="1:23" s="324" customFormat="1" ht="19.5" customHeight="1">
      <c r="A37" s="1055">
        <v>2021</v>
      </c>
      <c r="B37" s="1107" t="s">
        <v>400</v>
      </c>
      <c r="C37" s="1048">
        <v>566.6</v>
      </c>
      <c r="D37" s="807">
        <v>80.2</v>
      </c>
      <c r="E37" s="1049">
        <v>30</v>
      </c>
      <c r="F37" s="1049">
        <v>24.1</v>
      </c>
      <c r="G37" s="1049">
        <v>9.5</v>
      </c>
      <c r="H37" s="1048">
        <v>710.40000000000009</v>
      </c>
      <c r="I37" s="1049">
        <v>23</v>
      </c>
      <c r="J37" s="1048">
        <v>733.4</v>
      </c>
      <c r="K37" s="807">
        <v>146.53317004385448</v>
      </c>
      <c r="L37" s="1050">
        <v>586.86682995614547</v>
      </c>
      <c r="M37" s="938">
        <v>-1.1368683772161603E-13</v>
      </c>
      <c r="N37" s="408"/>
      <c r="O37" s="408"/>
      <c r="P37" s="408"/>
      <c r="Q37" s="408"/>
      <c r="R37" s="408"/>
      <c r="S37" s="408"/>
      <c r="T37" s="408"/>
      <c r="U37" s="408"/>
      <c r="V37" s="408"/>
      <c r="W37" s="378"/>
    </row>
    <row r="38" spans="1:23" s="324" customFormat="1" ht="14.25" customHeight="1">
      <c r="A38" s="1055"/>
      <c r="B38" s="1107" t="s">
        <v>401</v>
      </c>
      <c r="C38" s="1048">
        <v>558.5</v>
      </c>
      <c r="D38" s="807">
        <v>79.7</v>
      </c>
      <c r="E38" s="1049">
        <v>30.1</v>
      </c>
      <c r="F38" s="1049">
        <v>23.9</v>
      </c>
      <c r="G38" s="1049">
        <v>9.4</v>
      </c>
      <c r="H38" s="1048">
        <v>701.6</v>
      </c>
      <c r="I38" s="1049">
        <v>23</v>
      </c>
      <c r="J38" s="1048">
        <v>724.6</v>
      </c>
      <c r="K38" s="807">
        <v>137.97676673956218</v>
      </c>
      <c r="L38" s="1050">
        <v>586.62323326043781</v>
      </c>
      <c r="M38" s="938">
        <v>0</v>
      </c>
      <c r="N38" s="408"/>
      <c r="O38" s="408"/>
      <c r="P38" s="408"/>
      <c r="Q38" s="408"/>
      <c r="R38" s="408"/>
      <c r="S38" s="408"/>
      <c r="T38" s="408"/>
      <c r="U38" s="408"/>
      <c r="V38" s="408"/>
      <c r="W38" s="378"/>
    </row>
    <row r="39" spans="1:23" s="324" customFormat="1" ht="14.25" customHeight="1">
      <c r="A39" s="1055"/>
      <c r="B39" s="1107" t="s">
        <v>390</v>
      </c>
      <c r="C39" s="1048">
        <v>561.6</v>
      </c>
      <c r="D39" s="807">
        <v>80.099999999999994</v>
      </c>
      <c r="E39" s="1049">
        <v>30.3</v>
      </c>
      <c r="F39" s="1049">
        <v>24.3</v>
      </c>
      <c r="G39" s="1049">
        <v>9.3000000000000007</v>
      </c>
      <c r="H39" s="1048">
        <v>705.59999999999991</v>
      </c>
      <c r="I39" s="1049">
        <v>23</v>
      </c>
      <c r="J39" s="1048">
        <v>728.6</v>
      </c>
      <c r="K39" s="807">
        <v>140.77473840022748</v>
      </c>
      <c r="L39" s="1050">
        <v>587.8252615997726</v>
      </c>
      <c r="M39" s="938">
        <v>1.1368683772161603E-13</v>
      </c>
      <c r="N39" s="408"/>
      <c r="O39" s="408"/>
      <c r="P39" s="408"/>
      <c r="Q39" s="408"/>
      <c r="R39" s="408"/>
      <c r="S39" s="408"/>
      <c r="T39" s="408"/>
      <c r="U39" s="408"/>
      <c r="V39" s="408"/>
      <c r="W39" s="378"/>
    </row>
    <row r="40" spans="1:23" s="324" customFormat="1" ht="14.25" customHeight="1">
      <c r="A40" s="1055"/>
      <c r="B40" s="1107" t="s">
        <v>391</v>
      </c>
      <c r="C40" s="1048">
        <v>581.20000000000005</v>
      </c>
      <c r="D40" s="807">
        <v>83.4</v>
      </c>
      <c r="E40" s="1049">
        <v>32.1</v>
      </c>
      <c r="F40" s="1049">
        <v>26.5</v>
      </c>
      <c r="G40" s="1049">
        <v>10</v>
      </c>
      <c r="H40" s="1048">
        <v>733.2</v>
      </c>
      <c r="I40" s="1049">
        <v>23.3</v>
      </c>
      <c r="J40" s="1048">
        <v>756.5</v>
      </c>
      <c r="K40" s="807">
        <v>159.30409798547399</v>
      </c>
      <c r="L40" s="1050">
        <v>597.19590201452604</v>
      </c>
      <c r="M40" s="938">
        <v>-4.6185277824406512E-14</v>
      </c>
      <c r="N40" s="408"/>
      <c r="O40" s="408"/>
      <c r="P40" s="408"/>
      <c r="Q40" s="408"/>
      <c r="R40" s="408"/>
      <c r="S40" s="408"/>
      <c r="T40" s="408"/>
      <c r="U40" s="408"/>
      <c r="V40" s="408"/>
      <c r="W40" s="378"/>
    </row>
    <row r="41" spans="1:23" s="324" customFormat="1" ht="14.25" customHeight="1">
      <c r="A41" s="1055"/>
      <c r="B41" s="1107" t="s">
        <v>392</v>
      </c>
      <c r="C41" s="1048">
        <v>570.79999999999995</v>
      </c>
      <c r="D41" s="807">
        <v>81.400000000000006</v>
      </c>
      <c r="E41" s="1049">
        <v>32.200000000000003</v>
      </c>
      <c r="F41" s="1049">
        <v>27</v>
      </c>
      <c r="G41" s="1049">
        <v>10.4</v>
      </c>
      <c r="H41" s="1048">
        <v>721.8</v>
      </c>
      <c r="I41" s="1049">
        <v>23.3</v>
      </c>
      <c r="J41" s="1048">
        <v>745.1</v>
      </c>
      <c r="K41" s="807">
        <v>144.42468109418647</v>
      </c>
      <c r="L41" s="1050">
        <v>600.67531890581358</v>
      </c>
      <c r="M41" s="938">
        <v>6.7501559897209518E-14</v>
      </c>
      <c r="N41" s="408"/>
      <c r="O41" s="408"/>
      <c r="P41" s="408"/>
      <c r="Q41" s="408"/>
      <c r="R41" s="408"/>
      <c r="S41" s="408"/>
      <c r="T41" s="408"/>
      <c r="U41" s="408"/>
      <c r="V41" s="408"/>
      <c r="W41" s="378"/>
    </row>
    <row r="42" spans="1:23" s="324" customFormat="1" ht="14.25" customHeight="1">
      <c r="A42" s="1055"/>
      <c r="B42" s="1107" t="s">
        <v>393</v>
      </c>
      <c r="C42" s="1048">
        <v>566.4</v>
      </c>
      <c r="D42" s="807">
        <v>79.099999999999994</v>
      </c>
      <c r="E42" s="1049">
        <v>31</v>
      </c>
      <c r="F42" s="1049">
        <v>25.9</v>
      </c>
      <c r="G42" s="1049">
        <v>10.199999999999999</v>
      </c>
      <c r="H42" s="1048">
        <v>712.6</v>
      </c>
      <c r="I42" s="1049">
        <v>23.3</v>
      </c>
      <c r="J42" s="1048">
        <v>735.9</v>
      </c>
      <c r="K42" s="807">
        <v>135.77998332688978</v>
      </c>
      <c r="L42" s="1050">
        <v>600.12001667311017</v>
      </c>
      <c r="M42" s="938">
        <v>-4.6185277824406512E-14</v>
      </c>
      <c r="N42" s="408"/>
      <c r="O42" s="408"/>
      <c r="P42" s="408"/>
      <c r="Q42" s="408"/>
      <c r="R42" s="408"/>
      <c r="S42" s="408"/>
      <c r="T42" s="408"/>
      <c r="U42" s="408"/>
      <c r="V42" s="408"/>
      <c r="W42" s="378"/>
    </row>
    <row r="43" spans="1:23" s="324" customFormat="1" ht="14.25" customHeight="1">
      <c r="A43" s="1055"/>
      <c r="B43" s="1107" t="s">
        <v>394</v>
      </c>
      <c r="C43" s="1048">
        <v>560.79999999999995</v>
      </c>
      <c r="D43" s="807">
        <v>81.3</v>
      </c>
      <c r="E43" s="1049">
        <v>31.6</v>
      </c>
      <c r="F43" s="1049">
        <v>27.2</v>
      </c>
      <c r="G43" s="1049">
        <v>10.8</v>
      </c>
      <c r="H43" s="1048">
        <v>711.69999999999993</v>
      </c>
      <c r="I43" s="1049">
        <v>23.3</v>
      </c>
      <c r="J43" s="1048">
        <v>735</v>
      </c>
      <c r="K43" s="807">
        <v>139.42122146604973</v>
      </c>
      <c r="L43" s="1050">
        <v>595.5787785339503</v>
      </c>
      <c r="M43" s="938">
        <v>6.7501559897209518E-14</v>
      </c>
      <c r="N43" s="408"/>
      <c r="O43" s="408"/>
      <c r="P43" s="408"/>
      <c r="Q43" s="408"/>
      <c r="R43" s="408"/>
      <c r="S43" s="408"/>
      <c r="T43" s="408"/>
      <c r="U43" s="408"/>
      <c r="V43" s="408"/>
      <c r="W43" s="378"/>
    </row>
    <row r="44" spans="1:23" ht="19.5" customHeight="1">
      <c r="A44" s="234" t="s">
        <v>428</v>
      </c>
      <c r="B44" s="233"/>
      <c r="C44" s="233"/>
      <c r="D44" s="233"/>
      <c r="E44" s="233"/>
      <c r="F44" s="233"/>
      <c r="G44" s="233"/>
      <c r="H44" s="233"/>
      <c r="I44" s="233"/>
      <c r="J44" s="233"/>
      <c r="K44" s="233"/>
      <c r="L44" s="249" t="s">
        <v>429</v>
      </c>
      <c r="M44" s="28"/>
    </row>
    <row r="45" spans="1:23" ht="14.25">
      <c r="C45" s="1867"/>
      <c r="H45" s="1867"/>
      <c r="I45" s="154"/>
      <c r="J45" s="321"/>
      <c r="L45" s="165"/>
    </row>
    <row r="46" spans="1:23" ht="14.25">
      <c r="C46" s="1867"/>
      <c r="H46" s="1867"/>
      <c r="L46" s="158"/>
    </row>
    <row r="47" spans="1:23" ht="14.25">
      <c r="A47" s="337" t="s">
        <v>430</v>
      </c>
      <c r="B47" s="3"/>
      <c r="C47" s="1868"/>
      <c r="D47" s="3"/>
      <c r="E47" s="3"/>
      <c r="F47" s="3"/>
      <c r="G47" s="3"/>
      <c r="H47" s="1868"/>
      <c r="I47" s="3"/>
      <c r="J47" s="3"/>
      <c r="K47" s="3"/>
      <c r="L47" s="158"/>
    </row>
  </sheetData>
  <phoneticPr fontId="0" type="noConversion"/>
  <printOptions horizontalCentered="1" verticalCentered="1"/>
  <pageMargins left="0" right="0" top="0" bottom="0" header="0.51181102362204722" footer="0.51181102362204722"/>
  <pageSetup paperSize="9" scale="80" orientation="landscape" horizontalDpi="300" verticalDpi="300"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33"/>
  <dimension ref="A1:K28"/>
  <sheetViews>
    <sheetView zoomScale="90" zoomScaleNormal="90" workbookViewId="0">
      <pane ySplit="8" topLeftCell="A18" activePane="bottomLeft" state="frozen"/>
      <selection activeCell="B4" sqref="B4"/>
      <selection pane="bottomLeft" activeCell="B4" sqref="B4"/>
    </sheetView>
  </sheetViews>
  <sheetFormatPr defaultColWidth="9.140625" defaultRowHeight="15"/>
  <cols>
    <col min="1" max="1" width="12.140625" style="156" customWidth="1"/>
    <col min="2" max="10" width="14.7109375" style="156" customWidth="1"/>
    <col min="11" max="16384" width="9.140625" style="156"/>
  </cols>
  <sheetData>
    <row r="1" spans="1:11" s="440" customFormat="1" ht="21.2" customHeight="1">
      <c r="A1" s="1220" t="s">
        <v>1640</v>
      </c>
      <c r="B1" s="439"/>
      <c r="C1" s="439"/>
      <c r="D1" s="439"/>
      <c r="E1" s="439"/>
      <c r="F1" s="439"/>
      <c r="G1" s="439"/>
      <c r="H1" s="439"/>
      <c r="I1" s="439"/>
      <c r="J1" s="439"/>
    </row>
    <row r="2" spans="1:11" s="440" customFormat="1" ht="21.2" customHeight="1">
      <c r="A2" s="1221" t="s">
        <v>90</v>
      </c>
      <c r="B2" s="439"/>
      <c r="C2" s="439"/>
      <c r="D2" s="439"/>
      <c r="E2" s="439"/>
      <c r="F2" s="439"/>
      <c r="G2" s="439"/>
      <c r="H2" s="439"/>
      <c r="I2" s="439"/>
      <c r="J2" s="439"/>
    </row>
    <row r="3" spans="1:11" s="440" customFormat="1" ht="21.2" customHeight="1">
      <c r="A3" s="1220" t="s">
        <v>89</v>
      </c>
      <c r="B3" s="439"/>
      <c r="C3" s="439"/>
      <c r="D3" s="439"/>
      <c r="E3" s="439"/>
      <c r="F3" s="439"/>
      <c r="G3" s="439"/>
      <c r="H3" s="439"/>
      <c r="I3" s="439"/>
      <c r="J3" s="439"/>
    </row>
    <row r="4" spans="1:11" s="440" customFormat="1">
      <c r="A4" s="412"/>
      <c r="B4" s="439"/>
      <c r="C4" s="439"/>
      <c r="D4" s="439"/>
      <c r="E4" s="439"/>
      <c r="F4" s="439"/>
      <c r="G4" s="439"/>
      <c r="H4" s="439"/>
      <c r="I4" s="439"/>
      <c r="J4" s="156"/>
    </row>
    <row r="5" spans="1:11" s="1224" customFormat="1" ht="21.2" customHeight="1">
      <c r="A5" s="1222"/>
      <c r="B5" s="495" t="s">
        <v>1219</v>
      </c>
      <c r="C5" s="496"/>
      <c r="D5" s="497"/>
      <c r="E5" s="496"/>
      <c r="F5" s="496"/>
      <c r="G5" s="496"/>
      <c r="H5" s="496"/>
      <c r="I5" s="1223"/>
      <c r="J5" s="498" t="s">
        <v>1220</v>
      </c>
    </row>
    <row r="6" spans="1:11" s="503" customFormat="1" ht="21.2" customHeight="1">
      <c r="A6" s="499" t="s">
        <v>1221</v>
      </c>
      <c r="B6" s="495" t="s">
        <v>874</v>
      </c>
      <c r="C6" s="496"/>
      <c r="D6" s="498" t="s">
        <v>1222</v>
      </c>
      <c r="E6" s="500" t="s">
        <v>1223</v>
      </c>
      <c r="F6" s="496"/>
      <c r="G6" s="501" t="s">
        <v>1224</v>
      </c>
      <c r="H6" s="500" t="s">
        <v>370</v>
      </c>
      <c r="I6" s="497"/>
      <c r="J6" s="502" t="s">
        <v>359</v>
      </c>
    </row>
    <row r="7" spans="1:11" s="503" customFormat="1" ht="21.2" customHeight="1">
      <c r="A7" s="1225" t="s">
        <v>1225</v>
      </c>
      <c r="B7" s="1226" t="s">
        <v>1226</v>
      </c>
      <c r="C7" s="1226" t="s">
        <v>1227</v>
      </c>
      <c r="D7" s="1227" t="s">
        <v>359</v>
      </c>
      <c r="E7" s="1226" t="s">
        <v>1226</v>
      </c>
      <c r="F7" s="1226" t="s">
        <v>1227</v>
      </c>
      <c r="G7" s="1227" t="s">
        <v>359</v>
      </c>
      <c r="H7" s="1226" t="s">
        <v>1226</v>
      </c>
      <c r="I7" s="1226" t="s">
        <v>1227</v>
      </c>
      <c r="J7" s="1227" t="s">
        <v>359</v>
      </c>
    </row>
    <row r="8" spans="1:11" s="503" customFormat="1" ht="21.2" customHeight="1">
      <c r="A8" s="504"/>
      <c r="B8" s="505" t="s">
        <v>1228</v>
      </c>
      <c r="C8" s="506" t="s">
        <v>1229</v>
      </c>
      <c r="D8" s="506" t="s">
        <v>370</v>
      </c>
      <c r="E8" s="505" t="s">
        <v>1228</v>
      </c>
      <c r="F8" s="506" t="s">
        <v>1229</v>
      </c>
      <c r="G8" s="506" t="s">
        <v>370</v>
      </c>
      <c r="H8" s="505" t="s">
        <v>1228</v>
      </c>
      <c r="I8" s="506" t="s">
        <v>1229</v>
      </c>
      <c r="J8" s="506" t="s">
        <v>370</v>
      </c>
      <c r="K8" s="507"/>
    </row>
    <row r="9" spans="1:11" s="435" customFormat="1" ht="20.25" customHeight="1">
      <c r="A9" s="509">
        <v>2007</v>
      </c>
      <c r="B9" s="508">
        <v>266419.91742591502</v>
      </c>
      <c r="C9" s="508">
        <v>261013.14677975155</v>
      </c>
      <c r="D9" s="508">
        <v>527433.06420566654</v>
      </c>
      <c r="E9" s="508">
        <v>365654.2562597486</v>
      </c>
      <c r="F9" s="508">
        <v>146209.42287672334</v>
      </c>
      <c r="G9" s="508">
        <v>511863.67913647194</v>
      </c>
      <c r="H9" s="508">
        <v>632074.17368566361</v>
      </c>
      <c r="I9" s="508">
        <v>407222.56965647487</v>
      </c>
      <c r="J9" s="508">
        <v>1039296.7433421385</v>
      </c>
    </row>
    <row r="10" spans="1:11" s="435" customFormat="1" ht="20.25" customHeight="1">
      <c r="A10" s="509">
        <v>2008</v>
      </c>
      <c r="B10" s="508">
        <v>273612</v>
      </c>
      <c r="C10" s="508">
        <v>267975</v>
      </c>
      <c r="D10" s="508">
        <v>541587</v>
      </c>
      <c r="E10" s="508">
        <v>402978</v>
      </c>
      <c r="F10" s="508">
        <v>158931</v>
      </c>
      <c r="G10" s="508">
        <v>561909</v>
      </c>
      <c r="H10" s="508">
        <v>676590</v>
      </c>
      <c r="I10" s="508">
        <v>426906</v>
      </c>
      <c r="J10" s="508">
        <v>1103496</v>
      </c>
    </row>
    <row r="11" spans="1:11" s="435" customFormat="1" ht="20.25" customHeight="1">
      <c r="A11" s="509">
        <v>2009</v>
      </c>
      <c r="B11" s="508">
        <v>282011</v>
      </c>
      <c r="C11" s="508">
        <v>276000</v>
      </c>
      <c r="D11" s="508">
        <v>558011</v>
      </c>
      <c r="E11" s="508">
        <v>449986</v>
      </c>
      <c r="F11" s="508">
        <v>170418</v>
      </c>
      <c r="G11" s="508">
        <v>620404</v>
      </c>
      <c r="H11" s="508">
        <v>731997</v>
      </c>
      <c r="I11" s="508">
        <v>446418</v>
      </c>
      <c r="J11" s="508">
        <v>1178415</v>
      </c>
    </row>
    <row r="12" spans="1:11" s="435" customFormat="1" ht="20.25" customHeight="1">
      <c r="A12" s="509">
        <v>2010</v>
      </c>
      <c r="B12" s="508">
        <v>288452</v>
      </c>
      <c r="C12" s="508">
        <v>282235</v>
      </c>
      <c r="D12" s="508">
        <v>570687</v>
      </c>
      <c r="E12" s="508">
        <v>475905</v>
      </c>
      <c r="F12" s="508">
        <v>181951</v>
      </c>
      <c r="G12" s="508">
        <v>657856</v>
      </c>
      <c r="H12" s="508">
        <v>764357</v>
      </c>
      <c r="I12" s="508">
        <v>464186</v>
      </c>
      <c r="J12" s="508">
        <v>1228543</v>
      </c>
    </row>
    <row r="13" spans="1:11" s="435" customFormat="1" ht="20.25" customHeight="1">
      <c r="A13" s="509">
        <v>2011</v>
      </c>
      <c r="B13" s="508">
        <v>295878</v>
      </c>
      <c r="C13" s="508">
        <v>288810</v>
      </c>
      <c r="D13" s="508">
        <v>584688</v>
      </c>
      <c r="E13" s="508">
        <v>445605</v>
      </c>
      <c r="F13" s="508">
        <v>164727</v>
      </c>
      <c r="G13" s="508">
        <v>610332</v>
      </c>
      <c r="H13" s="508">
        <v>741483</v>
      </c>
      <c r="I13" s="508">
        <v>453537</v>
      </c>
      <c r="J13" s="508">
        <v>1195020</v>
      </c>
    </row>
    <row r="14" spans="1:11" s="435" customFormat="1" ht="20.25" customHeight="1">
      <c r="A14" s="509">
        <v>2012</v>
      </c>
      <c r="B14" s="508">
        <v>305354</v>
      </c>
      <c r="C14" s="508">
        <v>294275</v>
      </c>
      <c r="D14" s="508">
        <v>599629</v>
      </c>
      <c r="E14" s="508">
        <v>455095</v>
      </c>
      <c r="F14" s="508">
        <v>154240</v>
      </c>
      <c r="G14" s="508">
        <v>609335</v>
      </c>
      <c r="H14" s="508">
        <v>760449</v>
      </c>
      <c r="I14" s="508">
        <v>448515</v>
      </c>
      <c r="J14" s="508">
        <v>1208964</v>
      </c>
    </row>
    <row r="15" spans="1:11" s="435" customFormat="1" ht="20.25" customHeight="1">
      <c r="A15" s="509">
        <v>2013</v>
      </c>
      <c r="B15" s="508">
        <v>312945</v>
      </c>
      <c r="C15" s="508">
        <v>301885</v>
      </c>
      <c r="D15" s="508">
        <v>614830</v>
      </c>
      <c r="E15" s="508">
        <v>475436</v>
      </c>
      <c r="F15" s="508">
        <v>162925</v>
      </c>
      <c r="G15" s="508">
        <v>638361</v>
      </c>
      <c r="H15" s="508">
        <v>788381</v>
      </c>
      <c r="I15" s="508">
        <v>464810</v>
      </c>
      <c r="J15" s="508">
        <v>1253191</v>
      </c>
    </row>
    <row r="16" spans="1:11" s="435" customFormat="1" ht="20.25" customHeight="1">
      <c r="A16" s="509">
        <v>2014</v>
      </c>
      <c r="B16" s="508">
        <v>320839</v>
      </c>
      <c r="C16" s="508">
        <v>309905</v>
      </c>
      <c r="D16" s="508">
        <v>630744</v>
      </c>
      <c r="E16" s="508">
        <v>485648</v>
      </c>
      <c r="F16" s="508">
        <v>198170</v>
      </c>
      <c r="G16" s="508">
        <v>683818</v>
      </c>
      <c r="H16" s="508">
        <v>806487</v>
      </c>
      <c r="I16" s="508">
        <v>508075</v>
      </c>
      <c r="J16" s="508">
        <v>1314562</v>
      </c>
    </row>
    <row r="17" spans="1:10" s="435" customFormat="1" ht="20.25" customHeight="1">
      <c r="A17" s="509">
        <v>2015</v>
      </c>
      <c r="B17" s="508">
        <v>328887</v>
      </c>
      <c r="C17" s="508">
        <v>318948</v>
      </c>
      <c r="D17" s="508">
        <v>647835</v>
      </c>
      <c r="E17" s="508">
        <v>517477.99999999994</v>
      </c>
      <c r="F17" s="508">
        <v>205009</v>
      </c>
      <c r="G17" s="508">
        <v>722487</v>
      </c>
      <c r="H17" s="508">
        <v>846365</v>
      </c>
      <c r="I17" s="508">
        <v>523957</v>
      </c>
      <c r="J17" s="508">
        <v>1370322</v>
      </c>
    </row>
    <row r="18" spans="1:10" s="435" customFormat="1" ht="20.25" customHeight="1">
      <c r="A18" s="509">
        <v>2016</v>
      </c>
      <c r="B18" s="508">
        <v>336834</v>
      </c>
      <c r="C18" s="508">
        <v>327873</v>
      </c>
      <c r="D18" s="508">
        <v>664707</v>
      </c>
      <c r="E18" s="508">
        <v>551555</v>
      </c>
      <c r="F18" s="508">
        <v>207464</v>
      </c>
      <c r="G18" s="508">
        <v>759019</v>
      </c>
      <c r="H18" s="508">
        <v>888389</v>
      </c>
      <c r="I18" s="508">
        <v>535337</v>
      </c>
      <c r="J18" s="508">
        <v>1423726</v>
      </c>
    </row>
    <row r="19" spans="1:10" s="435" customFormat="1" ht="20.25" customHeight="1">
      <c r="A19" s="509">
        <v>2017</v>
      </c>
      <c r="B19" s="508">
        <v>343340</v>
      </c>
      <c r="C19" s="508">
        <v>334166</v>
      </c>
      <c r="D19" s="508">
        <v>677506</v>
      </c>
      <c r="E19" s="508">
        <v>607972</v>
      </c>
      <c r="F19" s="508">
        <v>215638</v>
      </c>
      <c r="G19" s="508">
        <v>823610</v>
      </c>
      <c r="H19" s="508">
        <v>951312</v>
      </c>
      <c r="I19" s="508">
        <v>549804</v>
      </c>
      <c r="J19" s="508">
        <v>1501116</v>
      </c>
    </row>
    <row r="20" spans="1:10" s="435" customFormat="1" ht="20.25" customHeight="1">
      <c r="A20" s="509">
        <v>2018</v>
      </c>
      <c r="B20" s="508">
        <v>349661</v>
      </c>
      <c r="C20" s="508">
        <v>340053</v>
      </c>
      <c r="D20" s="508">
        <v>689714</v>
      </c>
      <c r="E20" s="508">
        <v>597203</v>
      </c>
      <c r="F20" s="508">
        <v>216174</v>
      </c>
      <c r="G20" s="508">
        <v>813377</v>
      </c>
      <c r="H20" s="508">
        <v>946864</v>
      </c>
      <c r="I20" s="508">
        <v>556227</v>
      </c>
      <c r="J20" s="508">
        <v>1503091</v>
      </c>
    </row>
    <row r="21" spans="1:10" s="435" customFormat="1" ht="20.25" customHeight="1">
      <c r="A21" s="509">
        <v>2019</v>
      </c>
      <c r="B21" s="508">
        <v>355633</v>
      </c>
      <c r="C21" s="508">
        <v>346194</v>
      </c>
      <c r="D21" s="508">
        <v>701827</v>
      </c>
      <c r="E21" s="508">
        <v>564931</v>
      </c>
      <c r="F21" s="508">
        <v>216998</v>
      </c>
      <c r="G21" s="508">
        <v>781929</v>
      </c>
      <c r="H21" s="508">
        <v>920564</v>
      </c>
      <c r="I21" s="508">
        <v>563192</v>
      </c>
      <c r="J21" s="508">
        <v>1483756</v>
      </c>
    </row>
    <row r="22" spans="1:10" s="435" customFormat="1" ht="20.25" customHeight="1">
      <c r="A22" s="509">
        <v>2020</v>
      </c>
      <c r="B22" s="508">
        <v>361979</v>
      </c>
      <c r="C22" s="508">
        <v>351284</v>
      </c>
      <c r="D22" s="508">
        <v>713263</v>
      </c>
      <c r="E22" s="508">
        <v>563057</v>
      </c>
      <c r="F22" s="508">
        <v>195884</v>
      </c>
      <c r="G22" s="508">
        <v>758941</v>
      </c>
      <c r="H22" s="508">
        <v>925036</v>
      </c>
      <c r="I22" s="508">
        <v>547168</v>
      </c>
      <c r="J22" s="508">
        <v>1472204</v>
      </c>
    </row>
    <row r="23" spans="1:10" s="514" customFormat="1" ht="20.25" customHeight="1">
      <c r="A23" s="510" t="s">
        <v>1230</v>
      </c>
      <c r="B23" s="511"/>
      <c r="C23" s="510"/>
      <c r="D23" s="510"/>
      <c r="E23" s="510"/>
      <c r="F23" s="511"/>
      <c r="G23" s="511"/>
      <c r="H23" s="511"/>
      <c r="I23" s="512"/>
      <c r="J23" s="513" t="s">
        <v>1231</v>
      </c>
    </row>
    <row r="24" spans="1:10" s="514" customFormat="1" ht="20.25" customHeight="1">
      <c r="A24" s="1145"/>
      <c r="B24" s="1146"/>
      <c r="C24" s="1145"/>
      <c r="D24" s="1145"/>
      <c r="E24" s="1145"/>
      <c r="F24" s="1146"/>
      <c r="G24" s="1146"/>
      <c r="H24" s="1146"/>
      <c r="I24" s="1147"/>
      <c r="J24" s="1148"/>
    </row>
    <row r="25" spans="1:10" s="514" customFormat="1" ht="20.25" customHeight="1">
      <c r="A25" s="1145"/>
      <c r="B25" s="1146"/>
      <c r="C25" s="1145"/>
      <c r="D25" s="1145"/>
      <c r="E25" s="1145"/>
      <c r="F25" s="1146"/>
      <c r="G25" s="1146"/>
      <c r="H25" s="1146"/>
      <c r="I25" s="1147"/>
      <c r="J25" s="1148"/>
    </row>
    <row r="26" spans="1:10">
      <c r="A26" s="1228"/>
      <c r="B26" s="324"/>
      <c r="C26" s="1228"/>
      <c r="D26" s="1228"/>
      <c r="E26" s="1228"/>
      <c r="I26" s="1229"/>
      <c r="J26" s="1230"/>
    </row>
    <row r="27" spans="1:10">
      <c r="A27" s="1219" t="s">
        <v>1232</v>
      </c>
      <c r="B27" s="411"/>
      <c r="C27" s="411"/>
      <c r="D27" s="411"/>
      <c r="E27" s="411"/>
      <c r="F27" s="411"/>
      <c r="G27" s="411"/>
      <c r="H27" s="411"/>
      <c r="I27" s="411"/>
      <c r="J27" s="411"/>
    </row>
    <row r="28" spans="1:10">
      <c r="A28" s="157"/>
    </row>
  </sheetData>
  <printOptions horizontalCentered="1" verticalCentered="1"/>
  <pageMargins left="0" right="0" top="0" bottom="0" header="0.3" footer="0.3"/>
  <pageSetup paperSize="9" scale="85" orientation="landscape" horizontalDpi="300" verticalDpi="3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A4593-AA3F-4BF2-A484-01C67D6E0F38}">
  <sheetPr codeName="Sheet34"/>
  <dimension ref="A1:N58"/>
  <sheetViews>
    <sheetView zoomScaleNormal="100" workbookViewId="0">
      <selection activeCell="B4" sqref="B4"/>
    </sheetView>
  </sheetViews>
  <sheetFormatPr defaultColWidth="9.140625" defaultRowHeight="12.75"/>
  <cols>
    <col min="1" max="1" width="46.5703125" style="2021" customWidth="1"/>
    <col min="2" max="3" width="10.5703125" style="2021" customWidth="1"/>
    <col min="4" max="9" width="10.5703125" style="2022" customWidth="1"/>
    <col min="10" max="10" width="36.85546875" style="2021" customWidth="1"/>
    <col min="11" max="16384" width="9.140625" style="2024"/>
  </cols>
  <sheetData>
    <row r="1" spans="1:11" s="2016" customFormat="1" ht="18" customHeight="1">
      <c r="A1" s="2013" t="s">
        <v>1697</v>
      </c>
      <c r="B1" s="2014"/>
      <c r="C1" s="2014"/>
      <c r="D1" s="2014"/>
      <c r="E1" s="2014"/>
      <c r="F1" s="2014"/>
      <c r="G1" s="2014"/>
      <c r="H1" s="2014"/>
      <c r="I1" s="2014"/>
      <c r="J1" s="2015"/>
    </row>
    <row r="2" spans="1:11" s="2016" customFormat="1" ht="16.5">
      <c r="A2" s="2017" t="s">
        <v>1233</v>
      </c>
      <c r="B2" s="2018"/>
      <c r="C2" s="2018"/>
      <c r="D2" s="2019"/>
      <c r="E2" s="2019"/>
      <c r="F2" s="2019"/>
      <c r="G2" s="2019"/>
      <c r="H2" s="2019"/>
      <c r="I2" s="2019"/>
      <c r="J2" s="2015"/>
    </row>
    <row r="3" spans="1:11" s="2016" customFormat="1" ht="16.5">
      <c r="A3" s="2020" t="s">
        <v>91</v>
      </c>
      <c r="B3" s="2018"/>
      <c r="C3" s="2018"/>
      <c r="D3" s="2019"/>
      <c r="E3" s="2019"/>
      <c r="F3" s="2019"/>
      <c r="G3" s="2019"/>
      <c r="H3" s="2019"/>
      <c r="I3" s="2019"/>
      <c r="J3" s="2015"/>
    </row>
    <row r="4" spans="1:11" ht="14.25">
      <c r="A4" s="2021" t="s">
        <v>346</v>
      </c>
      <c r="J4" s="2023" t="s">
        <v>347</v>
      </c>
    </row>
    <row r="5" spans="1:11" ht="12.75" customHeight="1">
      <c r="A5" s="2228" t="s">
        <v>1234</v>
      </c>
      <c r="B5" s="2231">
        <v>2019</v>
      </c>
      <c r="C5" s="2231" t="s">
        <v>1471</v>
      </c>
      <c r="D5" s="2234" t="s">
        <v>1471</v>
      </c>
      <c r="E5" s="2235"/>
      <c r="F5" s="2235"/>
      <c r="G5" s="2236"/>
      <c r="H5" s="2234" t="s">
        <v>1561</v>
      </c>
      <c r="I5" s="2236"/>
      <c r="J5" s="2225" t="s">
        <v>1235</v>
      </c>
    </row>
    <row r="6" spans="1:11">
      <c r="A6" s="2229"/>
      <c r="B6" s="2232"/>
      <c r="C6" s="2232"/>
      <c r="D6" s="2237"/>
      <c r="E6" s="2238"/>
      <c r="F6" s="2238"/>
      <c r="G6" s="2239"/>
      <c r="H6" s="2237"/>
      <c r="I6" s="2239"/>
      <c r="J6" s="2226"/>
    </row>
    <row r="7" spans="1:11" ht="12.75" customHeight="1">
      <c r="A7" s="2229"/>
      <c r="B7" s="2232"/>
      <c r="C7" s="2232"/>
      <c r="D7" s="2025" t="s">
        <v>1236</v>
      </c>
      <c r="E7" s="2026" t="s">
        <v>1237</v>
      </c>
      <c r="F7" s="2027" t="s">
        <v>1238</v>
      </c>
      <c r="G7" s="2026" t="s">
        <v>1239</v>
      </c>
      <c r="H7" s="2025" t="s">
        <v>1236</v>
      </c>
      <c r="I7" s="2026" t="s">
        <v>1237</v>
      </c>
      <c r="J7" s="2226"/>
    </row>
    <row r="8" spans="1:11" ht="12.75" customHeight="1">
      <c r="A8" s="2230"/>
      <c r="B8" s="2233"/>
      <c r="C8" s="2233"/>
      <c r="D8" s="964" t="s">
        <v>214</v>
      </c>
      <c r="E8" s="964" t="s">
        <v>215</v>
      </c>
      <c r="F8" s="964" t="s">
        <v>216</v>
      </c>
      <c r="G8" s="964" t="s">
        <v>217</v>
      </c>
      <c r="H8" s="964" t="s">
        <v>214</v>
      </c>
      <c r="I8" s="964" t="s">
        <v>215</v>
      </c>
      <c r="J8" s="2227"/>
    </row>
    <row r="9" spans="1:11" ht="30.75" customHeight="1">
      <c r="A9" s="2028" t="s">
        <v>1240</v>
      </c>
      <c r="B9" s="2029">
        <v>-298.56666666666717</v>
      </c>
      <c r="C9" s="2029">
        <f>SUM(D9:G9)</f>
        <v>-1220.0000000000002</v>
      </c>
      <c r="D9" s="2030">
        <f t="shared" ref="D9:F9" si="0">D10+D17+D28+D35</f>
        <v>-131.8000000000001</v>
      </c>
      <c r="E9" s="2030">
        <f t="shared" si="0"/>
        <v>-570.29999999999995</v>
      </c>
      <c r="F9" s="2030">
        <f t="shared" si="0"/>
        <v>-268.40000000000032</v>
      </c>
      <c r="G9" s="2030">
        <f>G10+G17+G28+G35</f>
        <v>-249.49999999999994</v>
      </c>
      <c r="H9" s="2030">
        <f>H10+H17+H28+H35</f>
        <v>-108.20000000000019</v>
      </c>
      <c r="I9" s="2030">
        <f>I10+I17+I28+I35</f>
        <v>181.7999999999999</v>
      </c>
      <c r="J9" s="2031" t="s">
        <v>1241</v>
      </c>
    </row>
    <row r="10" spans="1:11" ht="15">
      <c r="A10" s="2032" t="s">
        <v>1242</v>
      </c>
      <c r="B10" s="2033">
        <v>321.99999999999955</v>
      </c>
      <c r="C10" s="2033">
        <f t="shared" ref="C10:C51" si="1">SUM(D10:G10)</f>
        <v>-47.800000000000182</v>
      </c>
      <c r="D10" s="2033">
        <f t="shared" ref="D10:F10" si="2">D11+D14</f>
        <v>45.099999999999909</v>
      </c>
      <c r="E10" s="2033">
        <f t="shared" si="2"/>
        <v>-189.59999999999991</v>
      </c>
      <c r="F10" s="2033">
        <f t="shared" si="2"/>
        <v>65.499999999999773</v>
      </c>
      <c r="G10" s="2033">
        <f>G11+G14</f>
        <v>31.200000000000045</v>
      </c>
      <c r="H10" s="2033">
        <f>H11+H14</f>
        <v>134.09999999999991</v>
      </c>
      <c r="I10" s="2033">
        <f>I11+I14</f>
        <v>436.29999999999995</v>
      </c>
      <c r="J10" s="2034" t="s">
        <v>1243</v>
      </c>
      <c r="K10" s="2035"/>
    </row>
    <row r="11" spans="1:11" ht="14.25">
      <c r="A11" s="2036" t="s">
        <v>1244</v>
      </c>
      <c r="B11" s="2033">
        <v>6813</v>
      </c>
      <c r="C11" s="2033">
        <f t="shared" si="1"/>
        <v>5288.7000000000007</v>
      </c>
      <c r="D11" s="2033">
        <f t="shared" ref="D11:F11" si="3">D12+D13</f>
        <v>1524</v>
      </c>
      <c r="E11" s="2033">
        <f t="shared" si="3"/>
        <v>1015</v>
      </c>
      <c r="F11" s="2033">
        <f t="shared" si="3"/>
        <v>1411.3</v>
      </c>
      <c r="G11" s="2033">
        <f>G12+G13</f>
        <v>1338.4</v>
      </c>
      <c r="H11" s="2033">
        <f>H12+H13</f>
        <v>1676.8</v>
      </c>
      <c r="I11" s="2033">
        <f>I12+I13</f>
        <v>1899.8</v>
      </c>
      <c r="J11" s="2037" t="s">
        <v>1245</v>
      </c>
    </row>
    <row r="12" spans="1:11" ht="14.25">
      <c r="A12" s="2038" t="s">
        <v>1246</v>
      </c>
      <c r="B12" s="2033">
        <v>3720.4999999999995</v>
      </c>
      <c r="C12" s="2033">
        <f t="shared" si="1"/>
        <v>2232.8000000000002</v>
      </c>
      <c r="D12" s="2039">
        <v>718.4</v>
      </c>
      <c r="E12" s="2039">
        <v>332.3</v>
      </c>
      <c r="F12" s="2039">
        <v>599.5</v>
      </c>
      <c r="G12" s="2039">
        <v>582.6</v>
      </c>
      <c r="H12" s="2039">
        <v>807.3</v>
      </c>
      <c r="I12" s="2039">
        <v>792</v>
      </c>
      <c r="J12" s="2040" t="s">
        <v>1247</v>
      </c>
    </row>
    <row r="13" spans="1:11" ht="14.25">
      <c r="A13" s="2038" t="s">
        <v>1248</v>
      </c>
      <c r="B13" s="2033">
        <v>3092.5</v>
      </c>
      <c r="C13" s="2033">
        <f t="shared" si="1"/>
        <v>3055.9000000000005</v>
      </c>
      <c r="D13" s="2039">
        <v>805.6</v>
      </c>
      <c r="E13" s="2039">
        <v>682.7</v>
      </c>
      <c r="F13" s="2039">
        <v>811.8</v>
      </c>
      <c r="G13" s="2039">
        <v>755.8</v>
      </c>
      <c r="H13" s="2039">
        <v>869.5</v>
      </c>
      <c r="I13" s="2039">
        <v>1107.8</v>
      </c>
      <c r="J13" s="2040" t="s">
        <v>1249</v>
      </c>
    </row>
    <row r="14" spans="1:11" ht="14.25">
      <c r="A14" s="2036" t="s">
        <v>1250</v>
      </c>
      <c r="B14" s="2033">
        <v>-6491.0000000000009</v>
      </c>
      <c r="C14" s="2033">
        <f t="shared" si="1"/>
        <v>-5336.5</v>
      </c>
      <c r="D14" s="2039">
        <f t="shared" ref="D14:F14" si="4">SUM(D15:D16)</f>
        <v>-1478.9</v>
      </c>
      <c r="E14" s="2039">
        <f t="shared" si="4"/>
        <v>-1204.5999999999999</v>
      </c>
      <c r="F14" s="2039">
        <f t="shared" si="4"/>
        <v>-1345.8000000000002</v>
      </c>
      <c r="G14" s="2039">
        <f>SUM(G15:G16)</f>
        <v>-1307.2</v>
      </c>
      <c r="H14" s="2039">
        <f>SUM(H15:H16)</f>
        <v>-1542.7</v>
      </c>
      <c r="I14" s="2039">
        <f>SUM(I15:I16)</f>
        <v>-1463.5</v>
      </c>
      <c r="J14" s="2037" t="s">
        <v>1251</v>
      </c>
    </row>
    <row r="15" spans="1:11" ht="14.25">
      <c r="A15" s="2038" t="s">
        <v>1246</v>
      </c>
      <c r="B15" s="2033">
        <v>-2005.3999999999999</v>
      </c>
      <c r="C15" s="2033">
        <f t="shared" si="1"/>
        <v>-1043.9000000000001</v>
      </c>
      <c r="D15" s="2039">
        <v>-359.1</v>
      </c>
      <c r="E15" s="2039">
        <v>-153.6</v>
      </c>
      <c r="F15" s="2039">
        <v>-295.89999999999998</v>
      </c>
      <c r="G15" s="2039">
        <v>-235.3</v>
      </c>
      <c r="H15" s="2039">
        <v>-362.2</v>
      </c>
      <c r="I15" s="2039">
        <v>-339.5</v>
      </c>
      <c r="J15" s="2040" t="s">
        <v>1247</v>
      </c>
    </row>
    <row r="16" spans="1:11" ht="14.25">
      <c r="A16" s="2038" t="s">
        <v>1248</v>
      </c>
      <c r="B16" s="2033">
        <v>-4485.6000000000004</v>
      </c>
      <c r="C16" s="2033">
        <f t="shared" si="1"/>
        <v>-4292.6000000000004</v>
      </c>
      <c r="D16" s="2039">
        <v>-1119.8</v>
      </c>
      <c r="E16" s="2039">
        <v>-1051</v>
      </c>
      <c r="F16" s="2039">
        <v>-1049.9000000000001</v>
      </c>
      <c r="G16" s="2039">
        <v>-1071.9000000000001</v>
      </c>
      <c r="H16" s="2039">
        <v>-1180.5</v>
      </c>
      <c r="I16" s="2039">
        <v>-1124</v>
      </c>
      <c r="J16" s="2040" t="s">
        <v>1249</v>
      </c>
    </row>
    <row r="17" spans="1:14" ht="30" customHeight="1">
      <c r="A17" s="2032" t="s">
        <v>1252</v>
      </c>
      <c r="B17" s="2033">
        <v>1316.1</v>
      </c>
      <c r="C17" s="2033">
        <f t="shared" si="1"/>
        <v>781.89999999999986</v>
      </c>
      <c r="D17" s="2039">
        <f t="shared" ref="D17:F17" si="5">SUM(D18:D19)</f>
        <v>270</v>
      </c>
      <c r="E17" s="2039">
        <f t="shared" si="5"/>
        <v>149.29999999999995</v>
      </c>
      <c r="F17" s="2039">
        <f t="shared" si="5"/>
        <v>178.59999999999991</v>
      </c>
      <c r="G17" s="2039">
        <f>SUM(G18:G19)</f>
        <v>184</v>
      </c>
      <c r="H17" s="2039">
        <f>SUM(H18:H19)</f>
        <v>202.19999999999993</v>
      </c>
      <c r="I17" s="2039">
        <f>SUM(I18:I19)</f>
        <v>226.29999999999995</v>
      </c>
      <c r="J17" s="2034" t="s">
        <v>1253</v>
      </c>
      <c r="L17" s="2035"/>
    </row>
    <row r="18" spans="1:14" s="2044" customFormat="1" ht="15">
      <c r="A18" s="2041" t="s">
        <v>1254</v>
      </c>
      <c r="B18" s="2039">
        <v>4303.2</v>
      </c>
      <c r="C18" s="2039">
        <f t="shared" si="1"/>
        <v>4205</v>
      </c>
      <c r="D18" s="2039">
        <v>1115.2</v>
      </c>
      <c r="E18" s="2039">
        <v>934.4</v>
      </c>
      <c r="F18" s="2039">
        <v>1074.0999999999999</v>
      </c>
      <c r="G18" s="2039">
        <v>1081.3</v>
      </c>
      <c r="H18" s="2039">
        <v>1095.5999999999999</v>
      </c>
      <c r="I18" s="2039">
        <v>1125.5999999999999</v>
      </c>
      <c r="J18" s="2042" t="s">
        <v>1255</v>
      </c>
      <c r="K18" s="2043"/>
      <c r="L18" s="2043"/>
    </row>
    <row r="19" spans="1:14" s="2044" customFormat="1" ht="15">
      <c r="A19" s="2041" t="s">
        <v>1256</v>
      </c>
      <c r="B19" s="2039">
        <v>-2987.1000000000004</v>
      </c>
      <c r="C19" s="2039">
        <f t="shared" si="1"/>
        <v>-3423.1000000000004</v>
      </c>
      <c r="D19" s="2039">
        <v>-845.2</v>
      </c>
      <c r="E19" s="2039">
        <v>-785.1</v>
      </c>
      <c r="F19" s="2039">
        <v>-895.5</v>
      </c>
      <c r="G19" s="2039">
        <v>-897.3</v>
      </c>
      <c r="H19" s="2039">
        <v>-893.4</v>
      </c>
      <c r="I19" s="2039">
        <v>-899.3</v>
      </c>
      <c r="J19" s="2042" t="s">
        <v>1257</v>
      </c>
      <c r="M19" s="2043"/>
      <c r="N19" s="2043"/>
    </row>
    <row r="20" spans="1:14" s="2044" customFormat="1" ht="14.25">
      <c r="A20" s="2045" t="s">
        <v>1258</v>
      </c>
      <c r="B20" s="2039">
        <v>186.26666666666665</v>
      </c>
      <c r="C20" s="2039">
        <f t="shared" si="1"/>
        <v>161.80000000000001</v>
      </c>
      <c r="D20" s="2039">
        <v>46.2</v>
      </c>
      <c r="E20" s="2039">
        <v>38.200000000000003</v>
      </c>
      <c r="F20" s="2039">
        <v>39.299999999999997</v>
      </c>
      <c r="G20" s="2039">
        <v>38.1</v>
      </c>
      <c r="H20" s="2039">
        <v>39.6</v>
      </c>
      <c r="I20" s="2039">
        <v>38.5</v>
      </c>
      <c r="J20" s="2046" t="s">
        <v>1259</v>
      </c>
      <c r="K20" s="2043"/>
      <c r="L20" s="2043"/>
    </row>
    <row r="21" spans="1:14" ht="14.25">
      <c r="A21" s="2045" t="s">
        <v>1260</v>
      </c>
      <c r="B21" s="2039">
        <v>-665</v>
      </c>
      <c r="C21" s="2039">
        <f t="shared" si="1"/>
        <v>-718.59999999999991</v>
      </c>
      <c r="D21" s="2039">
        <v>-184.1</v>
      </c>
      <c r="E21" s="2039">
        <v>-181.2</v>
      </c>
      <c r="F21" s="2039">
        <v>-175</v>
      </c>
      <c r="G21" s="2039">
        <v>-178.3</v>
      </c>
      <c r="H21" s="2039">
        <v>-180.1</v>
      </c>
      <c r="I21" s="2039">
        <v>-171.6</v>
      </c>
      <c r="J21" s="2046" t="s">
        <v>1261</v>
      </c>
    </row>
    <row r="22" spans="1:14" ht="14.25">
      <c r="A22" s="2045" t="s">
        <v>1262</v>
      </c>
      <c r="B22" s="2039">
        <v>938.4</v>
      </c>
      <c r="C22" s="2039">
        <f t="shared" si="1"/>
        <v>540.6</v>
      </c>
      <c r="D22" s="2039">
        <v>202.2</v>
      </c>
      <c r="E22" s="2039">
        <v>100.4</v>
      </c>
      <c r="F22" s="2039">
        <v>115.4</v>
      </c>
      <c r="G22" s="2039">
        <v>122.6</v>
      </c>
      <c r="H22" s="2039">
        <v>141.9</v>
      </c>
      <c r="I22" s="2039">
        <v>156.1</v>
      </c>
      <c r="J22" s="2046" t="s">
        <v>1263</v>
      </c>
    </row>
    <row r="23" spans="1:14" ht="14.25">
      <c r="A23" s="2045" t="s">
        <v>1264</v>
      </c>
      <c r="B23" s="2039">
        <v>5.6000000000000005</v>
      </c>
      <c r="C23" s="2039">
        <f t="shared" si="1"/>
        <v>4.5</v>
      </c>
      <c r="D23" s="2039">
        <v>1.3</v>
      </c>
      <c r="E23" s="2039">
        <v>1.1000000000000001</v>
      </c>
      <c r="F23" s="2039">
        <v>1</v>
      </c>
      <c r="G23" s="2039">
        <v>1.1000000000000001</v>
      </c>
      <c r="H23" s="2039">
        <v>1</v>
      </c>
      <c r="I23" s="2039">
        <v>1.1000000000000001</v>
      </c>
      <c r="J23" s="2046" t="s">
        <v>1265</v>
      </c>
    </row>
    <row r="24" spans="1:14" ht="14.25">
      <c r="A24" s="2045" t="s">
        <v>1266</v>
      </c>
      <c r="B24" s="2039">
        <v>424.66666666666669</v>
      </c>
      <c r="C24" s="2039">
        <f t="shared" si="1"/>
        <v>365.8</v>
      </c>
      <c r="D24" s="2039">
        <v>98.2</v>
      </c>
      <c r="E24" s="2039">
        <v>88.3</v>
      </c>
      <c r="F24" s="2039">
        <v>90.1</v>
      </c>
      <c r="G24" s="2039">
        <v>89.2</v>
      </c>
      <c r="H24" s="2039">
        <v>87.2</v>
      </c>
      <c r="I24" s="2039">
        <v>88.1</v>
      </c>
      <c r="J24" s="2046" t="s">
        <v>1267</v>
      </c>
    </row>
    <row r="25" spans="1:14" ht="14.25">
      <c r="A25" s="2045" t="s">
        <v>1268</v>
      </c>
      <c r="B25" s="2039">
        <v>46</v>
      </c>
      <c r="C25" s="2039">
        <f t="shared" si="1"/>
        <v>38.799999999999997</v>
      </c>
      <c r="D25" s="2039">
        <v>10.5</v>
      </c>
      <c r="E25" s="2039">
        <v>8.9</v>
      </c>
      <c r="F25" s="2039">
        <v>9.6</v>
      </c>
      <c r="G25" s="2039">
        <v>9.8000000000000007</v>
      </c>
      <c r="H25" s="2039">
        <v>9.9</v>
      </c>
      <c r="I25" s="2039">
        <v>10.1</v>
      </c>
      <c r="J25" s="2046" t="s">
        <v>1269</v>
      </c>
    </row>
    <row r="26" spans="1:14" ht="14.25">
      <c r="A26" s="2045" t="s">
        <v>1270</v>
      </c>
      <c r="B26" s="2039">
        <v>300.5333333333333</v>
      </c>
      <c r="C26" s="2039">
        <f t="shared" si="1"/>
        <v>315.89999999999998</v>
      </c>
      <c r="D26" s="2039">
        <v>77.2</v>
      </c>
      <c r="E26" s="2039">
        <v>76.5</v>
      </c>
      <c r="F26" s="2039">
        <v>79.900000000000006</v>
      </c>
      <c r="G26" s="2039">
        <v>82.3</v>
      </c>
      <c r="H26" s="2039">
        <v>83.7</v>
      </c>
      <c r="I26" s="2039">
        <v>83.9</v>
      </c>
      <c r="J26" s="2046" t="s">
        <v>1271</v>
      </c>
    </row>
    <row r="27" spans="1:14" ht="14.25">
      <c r="A27" s="2045" t="s">
        <v>1272</v>
      </c>
      <c r="B27" s="2039">
        <v>79.466666666666669</v>
      </c>
      <c r="C27" s="2039">
        <f t="shared" si="1"/>
        <v>72.8</v>
      </c>
      <c r="D27" s="2039">
        <v>18.2</v>
      </c>
      <c r="E27" s="2039">
        <v>17.100000000000001</v>
      </c>
      <c r="F27" s="2039">
        <v>18.3</v>
      </c>
      <c r="G27" s="2039">
        <v>19.2</v>
      </c>
      <c r="H27" s="2039">
        <v>19</v>
      </c>
      <c r="I27" s="2039">
        <v>20.100000000000001</v>
      </c>
      <c r="J27" s="2046" t="s">
        <v>1273</v>
      </c>
    </row>
    <row r="28" spans="1:14" ht="30" customHeight="1">
      <c r="A28" s="2032" t="s">
        <v>1274</v>
      </c>
      <c r="B28" s="2039">
        <v>-849.9666666666667</v>
      </c>
      <c r="C28" s="2039">
        <f t="shared" si="1"/>
        <v>-924.6</v>
      </c>
      <c r="D28" s="2039">
        <f t="shared" ref="D28:I28" si="6">SUM(D29:D30)</f>
        <v>-225</v>
      </c>
      <c r="E28" s="2039">
        <f t="shared" si="6"/>
        <v>-234.8</v>
      </c>
      <c r="F28" s="2039">
        <f t="shared" si="6"/>
        <v>-235.2</v>
      </c>
      <c r="G28" s="2039">
        <f t="shared" si="6"/>
        <v>-229.6</v>
      </c>
      <c r="H28" s="2039">
        <f t="shared" si="6"/>
        <v>-231.00000000000003</v>
      </c>
      <c r="I28" s="2039">
        <f t="shared" si="6"/>
        <v>-232</v>
      </c>
      <c r="J28" s="2034" t="s">
        <v>1275</v>
      </c>
    </row>
    <row r="29" spans="1:14" s="2044" customFormat="1" ht="15">
      <c r="A29" s="2041" t="s">
        <v>1254</v>
      </c>
      <c r="B29" s="2039">
        <v>876.5333333333333</v>
      </c>
      <c r="C29" s="2039">
        <f t="shared" si="1"/>
        <v>946.4</v>
      </c>
      <c r="D29" s="2039">
        <v>228.8</v>
      </c>
      <c r="E29" s="2039">
        <v>235.7</v>
      </c>
      <c r="F29" s="2039">
        <v>237.3</v>
      </c>
      <c r="G29" s="2039">
        <v>244.6</v>
      </c>
      <c r="H29" s="2039">
        <v>240.1</v>
      </c>
      <c r="I29" s="2039">
        <v>244.8</v>
      </c>
      <c r="J29" s="2042" t="s">
        <v>1255</v>
      </c>
    </row>
    <row r="30" spans="1:14" s="2044" customFormat="1" ht="15">
      <c r="A30" s="2041" t="s">
        <v>1256</v>
      </c>
      <c r="B30" s="2039">
        <v>-1726.5</v>
      </c>
      <c r="C30" s="2039">
        <f t="shared" si="1"/>
        <v>-1871</v>
      </c>
      <c r="D30" s="2039">
        <v>-453.8</v>
      </c>
      <c r="E30" s="2039">
        <v>-470.5</v>
      </c>
      <c r="F30" s="2039">
        <v>-472.5</v>
      </c>
      <c r="G30" s="2039">
        <v>-474.2</v>
      </c>
      <c r="H30" s="2039">
        <v>-471.1</v>
      </c>
      <c r="I30" s="2039">
        <v>-476.8</v>
      </c>
      <c r="J30" s="2042" t="s">
        <v>1257</v>
      </c>
    </row>
    <row r="31" spans="1:14" ht="21" customHeight="1">
      <c r="A31" s="2045" t="s">
        <v>1276</v>
      </c>
      <c r="B31" s="2033">
        <v>-850</v>
      </c>
      <c r="C31" s="2033">
        <f t="shared" si="1"/>
        <v>-924.6</v>
      </c>
      <c r="D31" s="2039">
        <f t="shared" ref="D31:F31" si="7">D32+D33+D34</f>
        <v>-225</v>
      </c>
      <c r="E31" s="2039">
        <f t="shared" si="7"/>
        <v>-234.8</v>
      </c>
      <c r="F31" s="2039">
        <f t="shared" si="7"/>
        <v>-235.2</v>
      </c>
      <c r="G31" s="2039">
        <f>G32+G33+G34</f>
        <v>-229.6</v>
      </c>
      <c r="H31" s="2039">
        <f>H32+H33+H34</f>
        <v>-231</v>
      </c>
      <c r="I31" s="2039">
        <f>I32+I33+I34</f>
        <v>-232</v>
      </c>
      <c r="J31" s="2046" t="s">
        <v>1277</v>
      </c>
      <c r="K31" s="2035"/>
    </row>
    <row r="32" spans="1:14" ht="14.25">
      <c r="A32" s="2036" t="s">
        <v>1278</v>
      </c>
      <c r="B32" s="2033">
        <v>-324.93333333333334</v>
      </c>
      <c r="C32" s="2033">
        <f t="shared" si="1"/>
        <v>-321.10000000000002</v>
      </c>
      <c r="D32" s="2039">
        <v>-79.2</v>
      </c>
      <c r="E32" s="2039">
        <v>-80.2</v>
      </c>
      <c r="F32" s="2039">
        <v>-81.599999999999994</v>
      </c>
      <c r="G32" s="2039">
        <v>-80.099999999999994</v>
      </c>
      <c r="H32" s="2039">
        <v>-79.400000000000006</v>
      </c>
      <c r="I32" s="2039">
        <v>-78.599999999999994</v>
      </c>
      <c r="J32" s="2037" t="s">
        <v>1279</v>
      </c>
      <c r="L32" s="2047"/>
    </row>
    <row r="33" spans="1:12" ht="14.25">
      <c r="A33" s="2036" t="s">
        <v>1280</v>
      </c>
      <c r="B33" s="2033">
        <v>-514.66666666666663</v>
      </c>
      <c r="C33" s="2033">
        <f t="shared" si="1"/>
        <v>-587.79999999999995</v>
      </c>
      <c r="D33" s="2039">
        <v>-142.6</v>
      </c>
      <c r="E33" s="2039">
        <v>-150.80000000000001</v>
      </c>
      <c r="F33" s="2039">
        <v>-149.19999999999999</v>
      </c>
      <c r="G33" s="2039">
        <v>-145.19999999999999</v>
      </c>
      <c r="H33" s="2039">
        <v>-147.1</v>
      </c>
      <c r="I33" s="2039">
        <v>-148.30000000000001</v>
      </c>
      <c r="J33" s="2037" t="s">
        <v>1281</v>
      </c>
      <c r="L33" s="2047"/>
    </row>
    <row r="34" spans="1:12" s="2051" customFormat="1" ht="14.25">
      <c r="A34" s="2048" t="s">
        <v>1282</v>
      </c>
      <c r="B34" s="2049">
        <v>-10.4</v>
      </c>
      <c r="C34" s="2049">
        <f t="shared" si="1"/>
        <v>-15.7</v>
      </c>
      <c r="D34" s="2039">
        <v>-3.2</v>
      </c>
      <c r="E34" s="2039">
        <v>-3.8</v>
      </c>
      <c r="F34" s="2039">
        <v>-4.4000000000000004</v>
      </c>
      <c r="G34" s="2039">
        <v>-4.3</v>
      </c>
      <c r="H34" s="2039">
        <v>-4.5</v>
      </c>
      <c r="I34" s="2039">
        <v>-5.0999999999999996</v>
      </c>
      <c r="J34" s="2050" t="s">
        <v>1283</v>
      </c>
      <c r="L34" s="2047"/>
    </row>
    <row r="35" spans="1:12" s="2051" customFormat="1" ht="30" customHeight="1">
      <c r="A35" s="2052" t="s">
        <v>1284</v>
      </c>
      <c r="B35" s="2049">
        <v>-1086.7</v>
      </c>
      <c r="C35" s="2049">
        <f t="shared" si="1"/>
        <v>-1029.5</v>
      </c>
      <c r="D35" s="2039">
        <f t="shared" ref="D35:I35" si="8">D36</f>
        <v>-221.9</v>
      </c>
      <c r="E35" s="2039">
        <f t="shared" si="8"/>
        <v>-295.2</v>
      </c>
      <c r="F35" s="2039">
        <f t="shared" si="8"/>
        <v>-277.3</v>
      </c>
      <c r="G35" s="2039">
        <f t="shared" si="8"/>
        <v>-235.1</v>
      </c>
      <c r="H35" s="2039">
        <f t="shared" si="8"/>
        <v>-213.5</v>
      </c>
      <c r="I35" s="2039">
        <f t="shared" si="8"/>
        <v>-248.8</v>
      </c>
      <c r="J35" s="2053" t="s">
        <v>1285</v>
      </c>
    </row>
    <row r="36" spans="1:12" s="2051" customFormat="1" ht="14.25">
      <c r="A36" s="2054" t="s">
        <v>1286</v>
      </c>
      <c r="B36" s="2049">
        <v>-1086.7</v>
      </c>
      <c r="C36" s="2049">
        <f t="shared" si="1"/>
        <v>-1029.5</v>
      </c>
      <c r="D36" s="2039">
        <v>-221.9</v>
      </c>
      <c r="E36" s="2039">
        <v>-295.2</v>
      </c>
      <c r="F36" s="2039">
        <v>-277.3</v>
      </c>
      <c r="G36" s="2039">
        <v>-235.1</v>
      </c>
      <c r="H36" s="2039">
        <v>-213.5</v>
      </c>
      <c r="I36" s="2039">
        <v>-248.8</v>
      </c>
      <c r="J36" s="2055" t="s">
        <v>1287</v>
      </c>
    </row>
    <row r="37" spans="1:12" s="2051" customFormat="1" ht="30" customHeight="1">
      <c r="A37" s="2056" t="s">
        <v>1288</v>
      </c>
      <c r="B37" s="2057">
        <v>702.10000000000241</v>
      </c>
      <c r="C37" s="2057">
        <f t="shared" si="1"/>
        <v>1735.7999999999988</v>
      </c>
      <c r="D37" s="2058">
        <f t="shared" ref="D37:F37" si="9">D38+D40</f>
        <v>1036.3999999999955</v>
      </c>
      <c r="E37" s="2058">
        <f t="shared" si="9"/>
        <v>224.30000000000376</v>
      </c>
      <c r="F37" s="2058">
        <f t="shared" si="9"/>
        <v>379.4999999999992</v>
      </c>
      <c r="G37" s="2058">
        <f>G38+G40</f>
        <v>95.60000000000025</v>
      </c>
      <c r="H37" s="2058">
        <f>H38+H40</f>
        <v>226.7000000000013</v>
      </c>
      <c r="I37" s="2058">
        <f>I38+I40</f>
        <v>-58.900000000000034</v>
      </c>
      <c r="J37" s="2059" t="s">
        <v>1289</v>
      </c>
    </row>
    <row r="38" spans="1:12" s="2051" customFormat="1" ht="30" customHeight="1">
      <c r="A38" s="2052" t="s">
        <v>1290</v>
      </c>
      <c r="B38" s="2049">
        <v>337</v>
      </c>
      <c r="C38" s="2049">
        <f t="shared" si="1"/>
        <v>293.10000000000002</v>
      </c>
      <c r="D38" s="2039">
        <f>D39</f>
        <v>0</v>
      </c>
      <c r="E38" s="2039">
        <f>E39</f>
        <v>0</v>
      </c>
      <c r="F38" s="2039">
        <v>0</v>
      </c>
      <c r="G38" s="2039">
        <f>G39</f>
        <v>293.10000000000002</v>
      </c>
      <c r="H38" s="2039">
        <f>H39</f>
        <v>0</v>
      </c>
      <c r="I38" s="2039">
        <f>I39</f>
        <v>0</v>
      </c>
      <c r="J38" s="2053" t="s">
        <v>1291</v>
      </c>
    </row>
    <row r="39" spans="1:12" s="2051" customFormat="1" ht="14.25">
      <c r="A39" s="2054" t="s">
        <v>1292</v>
      </c>
      <c r="B39" s="2049">
        <v>337</v>
      </c>
      <c r="C39" s="2049">
        <f t="shared" si="1"/>
        <v>293.10000000000002</v>
      </c>
      <c r="D39" s="2039">
        <v>0</v>
      </c>
      <c r="E39" s="2039">
        <v>0</v>
      </c>
      <c r="F39" s="2039">
        <v>0</v>
      </c>
      <c r="G39" s="2039">
        <v>293.10000000000002</v>
      </c>
      <c r="H39" s="2039">
        <v>0</v>
      </c>
      <c r="I39" s="2039">
        <v>0</v>
      </c>
      <c r="J39" s="2055" t="s">
        <v>1293</v>
      </c>
    </row>
    <row r="40" spans="1:12" ht="30" customHeight="1">
      <c r="A40" s="2032" t="s">
        <v>1294</v>
      </c>
      <c r="B40" s="2033">
        <v>365.10000000000235</v>
      </c>
      <c r="C40" s="2033">
        <f t="shared" si="1"/>
        <v>1442.6999999999987</v>
      </c>
      <c r="D40" s="2039">
        <f t="shared" ref="D40:F40" si="10">D41+D44+D47+D50</f>
        <v>1036.3999999999955</v>
      </c>
      <c r="E40" s="2039">
        <f t="shared" si="10"/>
        <v>224.30000000000376</v>
      </c>
      <c r="F40" s="2039">
        <f t="shared" si="10"/>
        <v>379.4999999999992</v>
      </c>
      <c r="G40" s="2039">
        <f>G41+G44+G47+G50</f>
        <v>-197.49999999999977</v>
      </c>
      <c r="H40" s="2039">
        <f>H41+H44+H47+H50</f>
        <v>226.7000000000013</v>
      </c>
      <c r="I40" s="2039">
        <f>I41+I44+I47+I50</f>
        <v>-58.900000000000034</v>
      </c>
      <c r="J40" s="2034" t="s">
        <v>1295</v>
      </c>
    </row>
    <row r="41" spans="1:12" ht="15">
      <c r="A41" s="2041" t="s">
        <v>1296</v>
      </c>
      <c r="B41" s="2033">
        <v>638.6</v>
      </c>
      <c r="C41" s="2033">
        <f t="shared" si="1"/>
        <v>455.59999999999945</v>
      </c>
      <c r="D41" s="2039">
        <f>SUM(D42:D43)</f>
        <v>967.99999999999977</v>
      </c>
      <c r="E41" s="2039">
        <f>SUM(E42:E43)</f>
        <v>-333.90000000000038</v>
      </c>
      <c r="F41" s="2039">
        <f>F42+F43</f>
        <v>24.099999999999817</v>
      </c>
      <c r="G41" s="2039">
        <f>G42+G43</f>
        <v>-202.59999999999982</v>
      </c>
      <c r="H41" s="2039">
        <f>H42+H43</f>
        <v>196.40000000000055</v>
      </c>
      <c r="I41" s="2039">
        <f>I42+I43</f>
        <v>-0.10000000000000053</v>
      </c>
      <c r="J41" s="2042" t="s">
        <v>1297</v>
      </c>
    </row>
    <row r="42" spans="1:12" ht="14.25">
      <c r="A42" s="2036" t="s">
        <v>1298</v>
      </c>
      <c r="B42" s="2033">
        <v>74.099999999999994</v>
      </c>
      <c r="C42" s="2033">
        <f t="shared" si="1"/>
        <v>77.099999999999454</v>
      </c>
      <c r="D42" s="2039">
        <v>44.699999999999818</v>
      </c>
      <c r="E42" s="2039">
        <v>44.399999999999636</v>
      </c>
      <c r="F42" s="2039">
        <v>-9.8000000000001819</v>
      </c>
      <c r="G42" s="2039">
        <v>-2.1999999999998181</v>
      </c>
      <c r="H42" s="2039">
        <v>-3.0999999999994543</v>
      </c>
      <c r="I42" s="2039">
        <v>-5.2</v>
      </c>
      <c r="J42" s="2037" t="s">
        <v>1299</v>
      </c>
    </row>
    <row r="43" spans="1:12" ht="14.25">
      <c r="A43" s="2036" t="s">
        <v>1300</v>
      </c>
      <c r="B43" s="2033">
        <v>564.5</v>
      </c>
      <c r="C43" s="2033">
        <f t="shared" si="1"/>
        <v>378.5</v>
      </c>
      <c r="D43" s="2039">
        <v>923.3</v>
      </c>
      <c r="E43" s="2039">
        <v>-378.3</v>
      </c>
      <c r="F43" s="2039">
        <v>33.9</v>
      </c>
      <c r="G43" s="2039">
        <v>-200.4</v>
      </c>
      <c r="H43" s="2039">
        <v>199.5</v>
      </c>
      <c r="I43" s="2039">
        <v>5.0999999999999996</v>
      </c>
      <c r="J43" s="2037" t="s">
        <v>1301</v>
      </c>
    </row>
    <row r="44" spans="1:12" ht="30" customHeight="1">
      <c r="A44" s="2041" t="s">
        <v>1302</v>
      </c>
      <c r="B44" s="2033">
        <v>28.799999999998732</v>
      </c>
      <c r="C44" s="2033">
        <f t="shared" si="1"/>
        <v>817.29999999999927</v>
      </c>
      <c r="D44" s="2039">
        <f t="shared" ref="D44:I44" si="11">SUM(D45:D46)</f>
        <v>-474.800000000002</v>
      </c>
      <c r="E44" s="2039">
        <f t="shared" si="11"/>
        <v>271.300000000002</v>
      </c>
      <c r="F44" s="2039">
        <f t="shared" si="11"/>
        <v>1089.2999999999993</v>
      </c>
      <c r="G44" s="2039">
        <f t="shared" si="11"/>
        <v>-68.5</v>
      </c>
      <c r="H44" s="2039">
        <f t="shared" si="11"/>
        <v>675.50000000000091</v>
      </c>
      <c r="I44" s="2039">
        <f t="shared" si="11"/>
        <v>-163.5</v>
      </c>
      <c r="J44" s="2042" t="s">
        <v>1303</v>
      </c>
    </row>
    <row r="45" spans="1:12" ht="14.25">
      <c r="A45" s="2036" t="s">
        <v>1304</v>
      </c>
      <c r="B45" s="2033">
        <v>-489.50000000000108</v>
      </c>
      <c r="C45" s="2033">
        <f t="shared" si="1"/>
        <v>-472.20000000000073</v>
      </c>
      <c r="D45" s="2039">
        <v>-64.900000000001455</v>
      </c>
      <c r="E45" s="2039">
        <v>-480.59999999999854</v>
      </c>
      <c r="F45" s="2039">
        <v>147.29999999999927</v>
      </c>
      <c r="G45" s="2039">
        <v>-74</v>
      </c>
      <c r="H45" s="2039">
        <v>290.60000000000036</v>
      </c>
      <c r="I45" s="2039">
        <v>-61.5</v>
      </c>
      <c r="J45" s="2037" t="s">
        <v>1305</v>
      </c>
      <c r="L45" s="2035"/>
    </row>
    <row r="46" spans="1:12" ht="14.25">
      <c r="A46" s="2036" t="s">
        <v>1306</v>
      </c>
      <c r="B46" s="2033">
        <v>518.29999999999984</v>
      </c>
      <c r="C46" s="2033">
        <f t="shared" si="1"/>
        <v>1289.5</v>
      </c>
      <c r="D46" s="2039">
        <v>-409.90000000000055</v>
      </c>
      <c r="E46" s="2039">
        <v>751.90000000000055</v>
      </c>
      <c r="F46" s="2039">
        <v>942</v>
      </c>
      <c r="G46" s="2039">
        <v>5.5</v>
      </c>
      <c r="H46" s="2039">
        <v>384.90000000000055</v>
      </c>
      <c r="I46" s="2039">
        <v>-102</v>
      </c>
      <c r="J46" s="2037" t="s">
        <v>1307</v>
      </c>
      <c r="L46" s="2035"/>
    </row>
    <row r="47" spans="1:12" ht="30" customHeight="1">
      <c r="A47" s="2041" t="s">
        <v>1308</v>
      </c>
      <c r="B47" s="2033">
        <v>273.00000000000364</v>
      </c>
      <c r="C47" s="2033">
        <f t="shared" si="1"/>
        <v>-378</v>
      </c>
      <c r="D47" s="2039">
        <f t="shared" ref="D47:I47" si="12">SUM(D48:D49)</f>
        <v>-120.60000000000218</v>
      </c>
      <c r="E47" s="2039">
        <f t="shared" si="12"/>
        <v>266.60000000000218</v>
      </c>
      <c r="F47" s="2039">
        <f t="shared" si="12"/>
        <v>-621.5</v>
      </c>
      <c r="G47" s="2039">
        <f t="shared" si="12"/>
        <v>97.5</v>
      </c>
      <c r="H47" s="2039">
        <f t="shared" si="12"/>
        <v>-158.19999999999999</v>
      </c>
      <c r="I47" s="2039">
        <f t="shared" si="12"/>
        <v>330.59999999999997</v>
      </c>
      <c r="J47" s="2042" t="s">
        <v>1309</v>
      </c>
    </row>
    <row r="48" spans="1:12" ht="14.25">
      <c r="A48" s="2036" t="s">
        <v>1304</v>
      </c>
      <c r="B48" s="2033">
        <v>1298.4999999999993</v>
      </c>
      <c r="C48" s="2033">
        <f t="shared" si="1"/>
        <v>-420.90000000000146</v>
      </c>
      <c r="D48" s="2039">
        <v>-830.90000000000146</v>
      </c>
      <c r="E48" s="2039">
        <v>303</v>
      </c>
      <c r="F48" s="2039">
        <v>229.90000000000146</v>
      </c>
      <c r="G48" s="2039">
        <v>-122.90000000000146</v>
      </c>
      <c r="H48" s="2039">
        <v>212.5</v>
      </c>
      <c r="I48" s="2039">
        <v>-476.7</v>
      </c>
      <c r="J48" s="2037" t="s">
        <v>1305</v>
      </c>
      <c r="L48" s="2035"/>
    </row>
    <row r="49" spans="1:12" ht="14.25">
      <c r="A49" s="2036" t="s">
        <v>1306</v>
      </c>
      <c r="B49" s="2033">
        <v>-1025.4999999999957</v>
      </c>
      <c r="C49" s="2033">
        <f t="shared" si="1"/>
        <v>42.900000000001455</v>
      </c>
      <c r="D49" s="2039">
        <v>710.29999999999927</v>
      </c>
      <c r="E49" s="2039">
        <v>-36.399999999997817</v>
      </c>
      <c r="F49" s="2039">
        <v>-851.40000000000146</v>
      </c>
      <c r="G49" s="2039">
        <v>220.40000000000146</v>
      </c>
      <c r="H49" s="2039">
        <v>-370.7</v>
      </c>
      <c r="I49" s="2039">
        <v>807.3</v>
      </c>
      <c r="J49" s="2037" t="s">
        <v>1307</v>
      </c>
      <c r="L49" s="2035"/>
    </row>
    <row r="50" spans="1:12" ht="30" customHeight="1">
      <c r="A50" s="2041" t="s">
        <v>1310</v>
      </c>
      <c r="B50" s="2033">
        <v>-575.30000000000007</v>
      </c>
      <c r="C50" s="2033">
        <f t="shared" si="1"/>
        <v>547.80000000000007</v>
      </c>
      <c r="D50" s="2039">
        <v>663.80000000000007</v>
      </c>
      <c r="E50" s="2039">
        <v>20.299999999999955</v>
      </c>
      <c r="F50" s="2039">
        <v>-112.39999999999998</v>
      </c>
      <c r="G50" s="2039">
        <v>-23.899999999999977</v>
      </c>
      <c r="H50" s="2039">
        <v>-487.00000000000011</v>
      </c>
      <c r="I50" s="2039">
        <v>-225.9</v>
      </c>
      <c r="J50" s="2042" t="s">
        <v>1311</v>
      </c>
      <c r="L50" s="2035"/>
    </row>
    <row r="51" spans="1:12" ht="30" customHeight="1">
      <c r="A51" s="2028" t="s">
        <v>1312</v>
      </c>
      <c r="B51" s="2029">
        <v>-403.53333333333512</v>
      </c>
      <c r="C51" s="2029">
        <f t="shared" si="1"/>
        <v>-515.79999999999836</v>
      </c>
      <c r="D51" s="2060">
        <f t="shared" ref="D51:F51" si="13">-(D9+D37)</f>
        <v>-904.59999999999548</v>
      </c>
      <c r="E51" s="2060">
        <f t="shared" si="13"/>
        <v>345.99999999999619</v>
      </c>
      <c r="F51" s="2060">
        <f t="shared" si="13"/>
        <v>-111.09999999999889</v>
      </c>
      <c r="G51" s="2060">
        <f>-(G9+G37)</f>
        <v>153.89999999999969</v>
      </c>
      <c r="H51" s="2060">
        <f>-(H9+H37)</f>
        <v>-118.50000000000111</v>
      </c>
      <c r="I51" s="2060">
        <f>-(I9+I37)</f>
        <v>-122.89999999999986</v>
      </c>
      <c r="J51" s="2031" t="s">
        <v>1313</v>
      </c>
    </row>
    <row r="52" spans="1:12" ht="21" customHeight="1">
      <c r="A52" s="2061" t="s">
        <v>1314</v>
      </c>
      <c r="B52" s="2062"/>
      <c r="C52" s="2062"/>
      <c r="D52" s="2063"/>
      <c r="E52" s="2063"/>
      <c r="F52" s="2063"/>
      <c r="G52" s="2063"/>
      <c r="H52" s="2063"/>
      <c r="I52" s="2063"/>
      <c r="J52" s="2064" t="s">
        <v>1315</v>
      </c>
    </row>
    <row r="53" spans="1:12">
      <c r="A53" s="2065" t="s">
        <v>1316</v>
      </c>
      <c r="J53" s="2066" t="s">
        <v>1317</v>
      </c>
    </row>
    <row r="55" spans="1:12" s="2069" customFormat="1" ht="15">
      <c r="A55" s="2067" t="s">
        <v>1318</v>
      </c>
      <c r="B55" s="2068"/>
      <c r="C55" s="2068"/>
      <c r="D55" s="2068"/>
      <c r="E55" s="2068"/>
      <c r="F55" s="2068"/>
      <c r="G55" s="2068"/>
      <c r="H55" s="2068"/>
      <c r="I55" s="2068"/>
      <c r="J55" s="2068"/>
    </row>
    <row r="56" spans="1:12">
      <c r="B56" s="2070"/>
      <c r="C56" s="2070"/>
      <c r="D56" s="2071"/>
      <c r="E56" s="2071"/>
      <c r="F56" s="2071"/>
      <c r="G56" s="2071"/>
      <c r="H56" s="2071"/>
      <c r="I56" s="2071"/>
    </row>
    <row r="57" spans="1:12">
      <c r="B57" s="2070"/>
      <c r="C57" s="2070"/>
      <c r="D57" s="2071"/>
      <c r="E57" s="2071"/>
      <c r="F57" s="2071"/>
      <c r="G57" s="2071"/>
      <c r="H57" s="2071"/>
      <c r="I57" s="2071"/>
    </row>
    <row r="58" spans="1:12">
      <c r="B58" s="2070"/>
      <c r="C58" s="2070"/>
      <c r="D58" s="2071"/>
      <c r="E58" s="2071"/>
      <c r="F58" s="2071"/>
      <c r="G58" s="2071"/>
      <c r="H58" s="2071"/>
      <c r="I58" s="2071"/>
    </row>
  </sheetData>
  <mergeCells count="6">
    <mergeCell ref="J5:J8"/>
    <mergeCell ref="A5:A8"/>
    <mergeCell ref="B5:B8"/>
    <mergeCell ref="C5:C8"/>
    <mergeCell ref="D5:G6"/>
    <mergeCell ref="H5:I6"/>
  </mergeCells>
  <printOptions horizontalCentered="1" verticalCentered="1"/>
  <pageMargins left="0" right="0" top="0" bottom="0" header="0.3" footer="0.3"/>
  <pageSetup paperSize="9" scale="58" orientation="landscape" horizontalDpi="300" verticalDpi="3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89316-B531-4D36-8E06-65F8E178A733}">
  <sheetPr codeName="Sheet35">
    <pageSetUpPr fitToPage="1"/>
  </sheetPr>
  <dimension ref="A1:M36"/>
  <sheetViews>
    <sheetView zoomScale="80" zoomScaleNormal="80" workbookViewId="0">
      <selection activeCell="B4" sqref="B4"/>
    </sheetView>
  </sheetViews>
  <sheetFormatPr defaultColWidth="9.140625" defaultRowHeight="15"/>
  <cols>
    <col min="1" max="1" width="32.7109375" style="612" customWidth="1"/>
    <col min="2" max="3" width="13.7109375" style="612" customWidth="1"/>
    <col min="4" max="9" width="13.7109375" style="192" customWidth="1"/>
    <col min="10" max="10" width="29.7109375" style="612" customWidth="1"/>
    <col min="11" max="12" width="9.140625" style="612"/>
    <col min="13" max="13" width="15.42578125" style="612" customWidth="1"/>
    <col min="14" max="16384" width="9.140625" style="612"/>
  </cols>
  <sheetData>
    <row r="1" spans="1:13" s="2075" customFormat="1" ht="18" customHeight="1">
      <c r="A1" s="2072" t="s">
        <v>1319</v>
      </c>
      <c r="B1" s="2072"/>
      <c r="C1" s="2072"/>
      <c r="D1" s="2073"/>
      <c r="E1" s="2073"/>
      <c r="F1" s="2073"/>
      <c r="G1" s="2073"/>
      <c r="H1" s="2073"/>
      <c r="I1" s="2073"/>
      <c r="J1" s="2074"/>
    </row>
    <row r="2" spans="1:13" s="2075" customFormat="1" ht="18" customHeight="1">
      <c r="A2" s="2074" t="s">
        <v>94</v>
      </c>
      <c r="B2" s="2074"/>
      <c r="C2" s="2074"/>
      <c r="D2" s="2076"/>
      <c r="E2" s="2076"/>
      <c r="F2" s="2076"/>
      <c r="G2" s="2076"/>
      <c r="H2" s="2076"/>
      <c r="I2" s="2076"/>
      <c r="J2" s="2074"/>
    </row>
    <row r="3" spans="1:13" s="2075" customFormat="1" ht="18" customHeight="1">
      <c r="A3" s="2074" t="s">
        <v>93</v>
      </c>
      <c r="B3" s="2074"/>
      <c r="C3" s="2074"/>
      <c r="D3" s="2076"/>
      <c r="E3" s="2076"/>
      <c r="F3" s="2076"/>
      <c r="G3" s="2076"/>
      <c r="H3" s="2076"/>
      <c r="I3" s="2076"/>
      <c r="J3" s="2074"/>
    </row>
    <row r="4" spans="1:13" s="2080" customFormat="1" ht="15.75">
      <c r="A4" s="2051" t="s">
        <v>1070</v>
      </c>
      <c r="B4" s="2077"/>
      <c r="C4" s="2077"/>
      <c r="D4" s="2078"/>
      <c r="E4" s="2078"/>
      <c r="F4" s="2078"/>
      <c r="G4" s="2078"/>
      <c r="H4" s="2078"/>
      <c r="I4" s="2078"/>
      <c r="J4" s="2079" t="s">
        <v>347</v>
      </c>
    </row>
    <row r="5" spans="1:13" s="2080" customFormat="1" ht="18" customHeight="1">
      <c r="A5" s="2243" t="s">
        <v>1234</v>
      </c>
      <c r="B5" s="2246">
        <v>2019</v>
      </c>
      <c r="C5" s="2246">
        <v>2020</v>
      </c>
      <c r="D5" s="2249" t="s">
        <v>1471</v>
      </c>
      <c r="E5" s="2250"/>
      <c r="F5" s="2250"/>
      <c r="G5" s="2251"/>
      <c r="H5" s="2249" t="s">
        <v>1561</v>
      </c>
      <c r="I5" s="2251"/>
      <c r="J5" s="2240" t="s">
        <v>1235</v>
      </c>
    </row>
    <row r="6" spans="1:13" s="2080" customFormat="1" ht="18" customHeight="1">
      <c r="A6" s="2244"/>
      <c r="B6" s="2247"/>
      <c r="C6" s="2247"/>
      <c r="D6" s="1116" t="s">
        <v>1236</v>
      </c>
      <c r="E6" s="1143" t="s">
        <v>1237</v>
      </c>
      <c r="F6" s="2012" t="s">
        <v>1238</v>
      </c>
      <c r="G6" s="1143" t="s">
        <v>1239</v>
      </c>
      <c r="H6" s="1116" t="s">
        <v>1236</v>
      </c>
      <c r="I6" s="1143" t="s">
        <v>1237</v>
      </c>
      <c r="J6" s="2241"/>
    </row>
    <row r="7" spans="1:13" ht="18" customHeight="1">
      <c r="A7" s="2245"/>
      <c r="B7" s="2248"/>
      <c r="C7" s="2248"/>
      <c r="D7" s="965" t="s">
        <v>214</v>
      </c>
      <c r="E7" s="965" t="s">
        <v>215</v>
      </c>
      <c r="F7" s="965" t="s">
        <v>216</v>
      </c>
      <c r="G7" s="965" t="s">
        <v>217</v>
      </c>
      <c r="H7" s="965" t="s">
        <v>214</v>
      </c>
      <c r="I7" s="965" t="s">
        <v>215</v>
      </c>
      <c r="J7" s="2242"/>
    </row>
    <row r="8" spans="1:13" s="2083" customFormat="1" ht="33" customHeight="1">
      <c r="A8" s="2081" t="s">
        <v>1320</v>
      </c>
      <c r="B8" s="914">
        <v>9624.5</v>
      </c>
      <c r="C8" s="914">
        <f>G8</f>
        <v>8181.7999999999956</v>
      </c>
      <c r="D8" s="1117">
        <f t="shared" ref="D8" si="0">D9-D14</f>
        <v>8588.1000000000131</v>
      </c>
      <c r="E8" s="1117">
        <f>E9-E14</f>
        <v>8363.7999999999956</v>
      </c>
      <c r="F8" s="1117">
        <f>F9-F14</f>
        <v>7984.2999999999956</v>
      </c>
      <c r="G8" s="1117">
        <f>G9-G14</f>
        <v>8181.7999999999956</v>
      </c>
      <c r="H8" s="1117">
        <f>H9-H14</f>
        <v>7955.0999999999985</v>
      </c>
      <c r="I8" s="1117">
        <f>I9-I14</f>
        <v>8014.0000000000073</v>
      </c>
      <c r="J8" s="2082" t="s">
        <v>1321</v>
      </c>
    </row>
    <row r="9" spans="1:13" s="619" customFormat="1" ht="30" customHeight="1">
      <c r="A9" s="620" t="s">
        <v>736</v>
      </c>
      <c r="B9" s="621">
        <v>50541.7</v>
      </c>
      <c r="C9" s="621">
        <f t="shared" ref="C9:C17" si="1">G9</f>
        <v>50809.9</v>
      </c>
      <c r="D9" s="1118">
        <f t="shared" ref="D9:I9" si="2">SUM(D10:D13)</f>
        <v>50729.000000000007</v>
      </c>
      <c r="E9" s="1118">
        <f t="shared" si="2"/>
        <v>50841.9</v>
      </c>
      <c r="F9" s="1118">
        <f t="shared" si="2"/>
        <v>50586.899999999994</v>
      </c>
      <c r="G9" s="1118">
        <f t="shared" si="2"/>
        <v>50809.9</v>
      </c>
      <c r="H9" s="1118">
        <f t="shared" si="2"/>
        <v>50796.9</v>
      </c>
      <c r="I9" s="1118">
        <f t="shared" si="2"/>
        <v>51566.200000000004</v>
      </c>
      <c r="J9" s="618" t="s">
        <v>1322</v>
      </c>
    </row>
    <row r="10" spans="1:13" s="619" customFormat="1" ht="22.5" customHeight="1">
      <c r="A10" s="622" t="s">
        <v>1323</v>
      </c>
      <c r="B10" s="623">
        <v>7199.4</v>
      </c>
      <c r="C10" s="623">
        <f t="shared" si="1"/>
        <v>7122.3</v>
      </c>
      <c r="D10" s="1119">
        <v>7154.7</v>
      </c>
      <c r="E10" s="1119">
        <v>7110.3</v>
      </c>
      <c r="F10" s="1119">
        <v>7120.1</v>
      </c>
      <c r="G10" s="1119">
        <v>7122.3</v>
      </c>
      <c r="H10" s="1119">
        <v>7125.4</v>
      </c>
      <c r="I10" s="1119">
        <v>7130.6</v>
      </c>
      <c r="J10" s="624" t="s">
        <v>1324</v>
      </c>
      <c r="M10" s="928"/>
    </row>
    <row r="11" spans="1:13" s="619" customFormat="1" ht="22.5" customHeight="1">
      <c r="A11" s="622" t="s">
        <v>1325</v>
      </c>
      <c r="B11" s="623">
        <v>16160.3</v>
      </c>
      <c r="C11" s="623">
        <f t="shared" si="1"/>
        <v>16632.5</v>
      </c>
      <c r="D11" s="1119">
        <v>16225.2</v>
      </c>
      <c r="E11" s="1119">
        <v>16705.8</v>
      </c>
      <c r="F11" s="1119">
        <v>16558.5</v>
      </c>
      <c r="G11" s="1119">
        <v>16632.5</v>
      </c>
      <c r="H11" s="1119">
        <v>16341.9</v>
      </c>
      <c r="I11" s="1119">
        <v>16403.400000000001</v>
      </c>
      <c r="J11" s="624" t="s">
        <v>1326</v>
      </c>
      <c r="M11" s="928"/>
    </row>
    <row r="12" spans="1:13" s="619" customFormat="1" ht="22.5" customHeight="1">
      <c r="A12" s="622" t="s">
        <v>1327</v>
      </c>
      <c r="B12" s="623">
        <v>25795.3</v>
      </c>
      <c r="C12" s="623">
        <f t="shared" si="1"/>
        <v>26216.2</v>
      </c>
      <c r="D12" s="1119">
        <v>26626.2</v>
      </c>
      <c r="E12" s="1119">
        <v>26323.200000000001</v>
      </c>
      <c r="F12" s="1119">
        <v>26093.3</v>
      </c>
      <c r="G12" s="1119">
        <v>26216.2</v>
      </c>
      <c r="H12" s="1119">
        <v>26003.7</v>
      </c>
      <c r="I12" s="1119">
        <v>26480.400000000001</v>
      </c>
      <c r="J12" s="624" t="s">
        <v>1328</v>
      </c>
      <c r="M12" s="928"/>
    </row>
    <row r="13" spans="1:13" s="619" customFormat="1" ht="22.5" customHeight="1">
      <c r="A13" s="625" t="s">
        <v>1329</v>
      </c>
      <c r="B13" s="623">
        <v>1386.7</v>
      </c>
      <c r="C13" s="623">
        <f t="shared" si="1"/>
        <v>838.9</v>
      </c>
      <c r="D13" s="1119">
        <v>722.9</v>
      </c>
      <c r="E13" s="1119">
        <v>702.6</v>
      </c>
      <c r="F13" s="1119">
        <v>815</v>
      </c>
      <c r="G13" s="1119">
        <v>838.9</v>
      </c>
      <c r="H13" s="1119">
        <v>1325.9</v>
      </c>
      <c r="I13" s="1119">
        <v>1551.8</v>
      </c>
      <c r="J13" s="624" t="s">
        <v>1330</v>
      </c>
      <c r="M13" s="928"/>
    </row>
    <row r="14" spans="1:13" s="619" customFormat="1" ht="30" customHeight="1">
      <c r="A14" s="626" t="s">
        <v>940</v>
      </c>
      <c r="B14" s="627">
        <v>40917.199999999997</v>
      </c>
      <c r="C14" s="627">
        <f t="shared" si="1"/>
        <v>42628.100000000006</v>
      </c>
      <c r="D14" s="1120">
        <f t="shared" ref="D14:I14" si="3">SUM(D15:D17)</f>
        <v>42140.899999999994</v>
      </c>
      <c r="E14" s="1120">
        <f t="shared" si="3"/>
        <v>42478.100000000006</v>
      </c>
      <c r="F14" s="1120">
        <f t="shared" si="3"/>
        <v>42602.6</v>
      </c>
      <c r="G14" s="1120">
        <f t="shared" si="3"/>
        <v>42628.100000000006</v>
      </c>
      <c r="H14" s="1120">
        <f t="shared" si="3"/>
        <v>42841.8</v>
      </c>
      <c r="I14" s="1120">
        <f t="shared" si="3"/>
        <v>43552.2</v>
      </c>
      <c r="J14" s="618" t="s">
        <v>1331</v>
      </c>
    </row>
    <row r="15" spans="1:13" s="619" customFormat="1" ht="22.5" customHeight="1">
      <c r="A15" s="625" t="s">
        <v>1332</v>
      </c>
      <c r="B15" s="623">
        <v>11537.1</v>
      </c>
      <c r="C15" s="623">
        <f t="shared" si="1"/>
        <v>11915.6</v>
      </c>
      <c r="D15" s="1119">
        <v>12460.4</v>
      </c>
      <c r="E15" s="1119">
        <v>12082.1</v>
      </c>
      <c r="F15" s="1119">
        <v>12116</v>
      </c>
      <c r="G15" s="1119">
        <v>11915.6</v>
      </c>
      <c r="H15" s="1119">
        <v>12115.1</v>
      </c>
      <c r="I15" s="1119">
        <v>12120.2</v>
      </c>
      <c r="J15" s="624" t="s">
        <v>1333</v>
      </c>
      <c r="M15" s="928"/>
    </row>
    <row r="16" spans="1:13" s="619" customFormat="1" ht="22.5" customHeight="1">
      <c r="A16" s="625" t="s">
        <v>1325</v>
      </c>
      <c r="B16" s="623">
        <v>6690.3</v>
      </c>
      <c r="C16" s="623">
        <f t="shared" si="1"/>
        <v>7979.8</v>
      </c>
      <c r="D16" s="1119">
        <v>6280.4</v>
      </c>
      <c r="E16" s="1119">
        <v>7032.3</v>
      </c>
      <c r="F16" s="1119">
        <v>7974.3</v>
      </c>
      <c r="G16" s="1119">
        <v>7979.8</v>
      </c>
      <c r="H16" s="1119">
        <v>8364.7000000000007</v>
      </c>
      <c r="I16" s="1119">
        <v>8262.7000000000007</v>
      </c>
      <c r="J16" s="624" t="s">
        <v>1326</v>
      </c>
      <c r="M16" s="928"/>
    </row>
    <row r="17" spans="1:13" s="619" customFormat="1" ht="22.5" customHeight="1">
      <c r="A17" s="622" t="s">
        <v>1327</v>
      </c>
      <c r="B17" s="628">
        <v>22689.8</v>
      </c>
      <c r="C17" s="628">
        <f t="shared" si="1"/>
        <v>22732.7</v>
      </c>
      <c r="D17" s="1121">
        <v>23400.1</v>
      </c>
      <c r="E17" s="1121">
        <v>23363.7</v>
      </c>
      <c r="F17" s="1121">
        <v>22512.3</v>
      </c>
      <c r="G17" s="1121">
        <v>22732.7</v>
      </c>
      <c r="H17" s="1121">
        <v>22362</v>
      </c>
      <c r="I17" s="1121">
        <v>23169.3</v>
      </c>
      <c r="J17" s="624" t="s">
        <v>1328</v>
      </c>
      <c r="M17" s="928"/>
    </row>
    <row r="18" spans="1:13" s="617" customFormat="1" ht="20.25" customHeight="1">
      <c r="A18" s="629" t="s">
        <v>1334</v>
      </c>
      <c r="B18" s="630"/>
      <c r="C18" s="630"/>
      <c r="D18" s="1122"/>
      <c r="E18" s="1122"/>
      <c r="F18" s="1122"/>
      <c r="G18" s="1122"/>
      <c r="H18" s="1122"/>
      <c r="I18" s="1122"/>
      <c r="J18" s="631" t="s">
        <v>1335</v>
      </c>
    </row>
    <row r="19" spans="1:13" ht="15.75">
      <c r="B19" s="632"/>
      <c r="C19" s="632"/>
      <c r="D19" s="1123"/>
      <c r="E19" s="1123"/>
      <c r="F19" s="1123"/>
      <c r="G19" s="1123"/>
      <c r="H19" s="1123"/>
      <c r="I19" s="1123"/>
    </row>
    <row r="21" spans="1:13">
      <c r="D21" s="369"/>
      <c r="E21" s="369"/>
      <c r="F21" s="369"/>
      <c r="G21" s="369"/>
      <c r="H21" s="369"/>
      <c r="I21" s="369"/>
    </row>
    <row r="26" spans="1:13">
      <c r="A26" s="633" t="s">
        <v>1336</v>
      </c>
      <c r="B26" s="634"/>
      <c r="C26" s="634"/>
      <c r="D26" s="293"/>
      <c r="E26" s="293"/>
      <c r="F26" s="293"/>
      <c r="G26" s="293"/>
      <c r="H26" s="293"/>
      <c r="I26" s="293"/>
      <c r="J26" s="634"/>
    </row>
    <row r="31" spans="1:13" s="2080" customFormat="1">
      <c r="D31" s="2084"/>
      <c r="E31" s="2084"/>
      <c r="F31" s="2084"/>
      <c r="G31" s="2084"/>
      <c r="H31" s="2084"/>
      <c r="I31" s="2084"/>
    </row>
    <row r="32" spans="1:13" s="2080" customFormat="1">
      <c r="D32" s="2084"/>
      <c r="E32" s="2084"/>
      <c r="F32" s="2084"/>
      <c r="G32" s="2084"/>
      <c r="H32" s="2084"/>
      <c r="I32" s="2084"/>
    </row>
    <row r="33" spans="4:9" s="2080" customFormat="1">
      <c r="D33" s="2084"/>
      <c r="E33" s="2084"/>
      <c r="F33" s="2084"/>
      <c r="G33" s="2084"/>
      <c r="H33" s="2084"/>
      <c r="I33" s="2084"/>
    </row>
    <row r="34" spans="4:9" s="2080" customFormat="1">
      <c r="D34" s="2084"/>
      <c r="E34" s="2084"/>
      <c r="F34" s="2084"/>
      <c r="G34" s="2084"/>
      <c r="H34" s="2084"/>
      <c r="I34" s="2084"/>
    </row>
    <row r="35" spans="4:9" s="2080" customFormat="1">
      <c r="D35" s="2084"/>
      <c r="E35" s="2084"/>
      <c r="F35" s="2084"/>
      <c r="G35" s="2084"/>
      <c r="H35" s="2084"/>
      <c r="I35" s="2084"/>
    </row>
    <row r="36" spans="4:9" s="2080" customFormat="1">
      <c r="D36" s="2084"/>
      <c r="E36" s="2084"/>
      <c r="F36" s="2084"/>
      <c r="G36" s="2084"/>
      <c r="H36" s="2084"/>
      <c r="I36" s="2084"/>
    </row>
  </sheetData>
  <mergeCells count="6">
    <mergeCell ref="J5:J7"/>
    <mergeCell ref="A5:A7"/>
    <mergeCell ref="B5:B7"/>
    <mergeCell ref="C5:C7"/>
    <mergeCell ref="D5:G5"/>
    <mergeCell ref="H5:I5"/>
  </mergeCells>
  <printOptions horizontalCentered="1" verticalCentered="1"/>
  <pageMargins left="0.5" right="0.5" top="0" bottom="0" header="0.3" footer="0.3"/>
  <pageSetup paperSize="9" scale="87" orientation="landscape" horizontalDpi="300" verticalDpi="30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39"/>
  <dimension ref="A1:U50"/>
  <sheetViews>
    <sheetView zoomScale="90" zoomScaleNormal="90" workbookViewId="0">
      <pane ySplit="12" topLeftCell="A38" activePane="bottomLeft" state="frozen"/>
      <selection activeCell="B4" sqref="B4"/>
      <selection pane="bottomLeft" activeCell="B4" sqref="B4"/>
    </sheetView>
  </sheetViews>
  <sheetFormatPr defaultColWidth="9.140625" defaultRowHeight="12.75"/>
  <cols>
    <col min="1" max="2" width="9.7109375" style="474" customWidth="1"/>
    <col min="3" max="3" width="14.7109375" style="474" customWidth="1"/>
    <col min="4" max="4" width="16.85546875" style="474" customWidth="1"/>
    <col min="5" max="5" width="18.7109375" style="474" customWidth="1"/>
    <col min="6" max="8" width="16.7109375" style="474" customWidth="1"/>
    <col min="9" max="9" width="17.7109375" style="474" customWidth="1"/>
    <col min="10" max="10" width="16.7109375" style="474" customWidth="1"/>
    <col min="11" max="11" width="15.7109375" style="474" customWidth="1"/>
    <col min="12" max="12" width="15.85546875" style="474" customWidth="1"/>
    <col min="13" max="16384" width="9.140625" style="474"/>
  </cols>
  <sheetData>
    <row r="1" spans="1:12" ht="18" customHeight="1">
      <c r="A1" s="972" t="s">
        <v>1638</v>
      </c>
      <c r="B1" s="972"/>
      <c r="C1" s="972"/>
      <c r="D1" s="972"/>
      <c r="E1" s="972"/>
      <c r="F1" s="972"/>
      <c r="G1" s="972"/>
      <c r="H1" s="972"/>
      <c r="I1" s="972"/>
      <c r="J1" s="972"/>
      <c r="K1" s="972"/>
      <c r="L1" s="972"/>
    </row>
    <row r="2" spans="1:12" ht="18" customHeight="1">
      <c r="A2" s="972" t="s">
        <v>1337</v>
      </c>
      <c r="B2" s="972"/>
      <c r="C2" s="972"/>
      <c r="D2" s="972"/>
      <c r="E2" s="972"/>
      <c r="F2" s="972"/>
      <c r="G2" s="972"/>
      <c r="H2" s="972"/>
      <c r="I2" s="972"/>
      <c r="J2" s="972"/>
      <c r="K2" s="972"/>
      <c r="L2" s="972"/>
    </row>
    <row r="3" spans="1:12" ht="15.95" customHeight="1">
      <c r="A3" s="973" t="s">
        <v>1338</v>
      </c>
      <c r="B3" s="516"/>
      <c r="C3" s="516"/>
      <c r="D3" s="516"/>
      <c r="E3" s="516"/>
      <c r="F3" s="516"/>
      <c r="G3" s="516"/>
      <c r="H3" s="516"/>
      <c r="I3" s="516"/>
      <c r="J3" s="516"/>
      <c r="K3" s="516"/>
      <c r="L3" s="516"/>
    </row>
    <row r="4" spans="1:12" ht="15.95" hidden="1" customHeight="1">
      <c r="A4" s="973"/>
      <c r="B4" s="516"/>
      <c r="C4" s="516"/>
      <c r="D4" s="516"/>
      <c r="E4" s="516"/>
      <c r="F4" s="516"/>
      <c r="G4" s="516"/>
      <c r="H4" s="516"/>
      <c r="I4" s="516"/>
      <c r="J4" s="516"/>
      <c r="K4" s="516"/>
      <c r="L4" s="516"/>
    </row>
    <row r="5" spans="1:12" ht="15.95" hidden="1" customHeight="1">
      <c r="A5" s="973"/>
      <c r="B5" s="516"/>
      <c r="C5" s="516"/>
      <c r="D5" s="516"/>
      <c r="E5" s="516"/>
      <c r="F5" s="516"/>
      <c r="G5" s="516"/>
      <c r="H5" s="516"/>
      <c r="I5" s="516"/>
      <c r="J5" s="516"/>
      <c r="K5" s="516"/>
      <c r="L5" s="516"/>
    </row>
    <row r="6" spans="1:12" ht="15.95" hidden="1" customHeight="1">
      <c r="A6" s="973"/>
      <c r="B6" s="516"/>
      <c r="C6" s="516"/>
      <c r="D6" s="516"/>
      <c r="E6" s="516"/>
      <c r="F6" s="516"/>
      <c r="G6" s="516"/>
      <c r="H6" s="516"/>
      <c r="I6" s="516"/>
      <c r="J6" s="516"/>
      <c r="K6" s="516"/>
      <c r="L6" s="516"/>
    </row>
    <row r="7" spans="1:12" s="477" customFormat="1" ht="14.85" customHeight="1">
      <c r="A7" s="475"/>
      <c r="B7" s="475"/>
      <c r="C7" s="476"/>
      <c r="D7" s="476"/>
      <c r="E7" s="476"/>
      <c r="F7" s="476"/>
      <c r="G7" s="476"/>
      <c r="H7" s="476"/>
      <c r="I7" s="476"/>
      <c r="J7" s="476"/>
      <c r="K7" s="476"/>
      <c r="L7" s="476"/>
    </row>
    <row r="8" spans="1:12" s="520" customFormat="1" ht="15">
      <c r="A8" s="517"/>
      <c r="B8" s="518"/>
      <c r="C8" s="519" t="s">
        <v>1339</v>
      </c>
      <c r="D8" s="519" t="s">
        <v>1340</v>
      </c>
      <c r="E8" s="519" t="s">
        <v>1341</v>
      </c>
      <c r="F8" s="519" t="s">
        <v>1342</v>
      </c>
      <c r="G8" s="1170" t="s">
        <v>1343</v>
      </c>
      <c r="H8" s="1170" t="s">
        <v>1344</v>
      </c>
      <c r="I8" s="1169" t="s">
        <v>1345</v>
      </c>
      <c r="J8" s="519"/>
      <c r="K8" s="519"/>
      <c r="L8" s="519" t="s">
        <v>1346</v>
      </c>
    </row>
    <row r="9" spans="1:12" s="520" customFormat="1" ht="14.25" customHeight="1">
      <c r="A9" s="1164"/>
      <c r="B9" s="1165"/>
      <c r="C9" s="521" t="s">
        <v>1347</v>
      </c>
      <c r="D9" s="521" t="s">
        <v>1348</v>
      </c>
      <c r="E9" s="521" t="s">
        <v>1349</v>
      </c>
      <c r="F9" s="521" t="s">
        <v>1350</v>
      </c>
      <c r="G9" s="1167" t="s">
        <v>1351</v>
      </c>
      <c r="H9" s="1167" t="s">
        <v>1351</v>
      </c>
      <c r="I9" s="1166" t="s">
        <v>1352</v>
      </c>
      <c r="J9" s="522" t="s">
        <v>1353</v>
      </c>
      <c r="K9" s="522" t="s">
        <v>1354</v>
      </c>
      <c r="L9" s="522" t="s">
        <v>1355</v>
      </c>
    </row>
    <row r="10" spans="1:12" s="520" customFormat="1" ht="15">
      <c r="A10" s="523" t="s">
        <v>1356</v>
      </c>
      <c r="B10" s="524"/>
      <c r="C10" s="525" t="s">
        <v>1357</v>
      </c>
      <c r="D10" s="525" t="s">
        <v>1358</v>
      </c>
      <c r="E10" s="525" t="s">
        <v>1359</v>
      </c>
      <c r="F10" s="525" t="s">
        <v>1357</v>
      </c>
      <c r="G10" s="526" t="s">
        <v>852</v>
      </c>
      <c r="H10" s="526" t="s">
        <v>1360</v>
      </c>
      <c r="I10" s="527" t="s">
        <v>1361</v>
      </c>
      <c r="J10" s="525" t="s">
        <v>1362</v>
      </c>
      <c r="L10" s="525" t="s">
        <v>1363</v>
      </c>
    </row>
    <row r="11" spans="1:12" s="520" customFormat="1" ht="15">
      <c r="A11" s="523" t="s">
        <v>1364</v>
      </c>
      <c r="B11" s="524"/>
      <c r="C11" s="525" t="s">
        <v>1365</v>
      </c>
      <c r="D11" s="525" t="s">
        <v>1366</v>
      </c>
      <c r="E11" s="525" t="s">
        <v>1367</v>
      </c>
      <c r="F11" s="525" t="s">
        <v>1368</v>
      </c>
      <c r="G11" s="526" t="s">
        <v>1369</v>
      </c>
      <c r="H11" s="526" t="s">
        <v>1370</v>
      </c>
      <c r="I11" s="527" t="s">
        <v>1371</v>
      </c>
      <c r="J11" s="525" t="s">
        <v>1372</v>
      </c>
      <c r="K11" s="525" t="s">
        <v>1373</v>
      </c>
      <c r="L11" s="525" t="s">
        <v>1374</v>
      </c>
    </row>
    <row r="12" spans="1:12" s="534" customFormat="1" ht="15">
      <c r="A12" s="528"/>
      <c r="B12" s="529"/>
      <c r="C12" s="530" t="s">
        <v>1375</v>
      </c>
      <c r="D12" s="531" t="s">
        <v>1376</v>
      </c>
      <c r="E12" s="530" t="s">
        <v>1377</v>
      </c>
      <c r="F12" s="532"/>
      <c r="G12" s="759" t="s">
        <v>1378</v>
      </c>
      <c r="H12" s="530" t="s">
        <v>1378</v>
      </c>
      <c r="I12" s="533" t="s">
        <v>1379</v>
      </c>
      <c r="J12" s="531" t="s">
        <v>670</v>
      </c>
      <c r="K12" s="531"/>
      <c r="L12" s="531"/>
    </row>
    <row r="13" spans="1:12" s="520" customFormat="1" ht="20.25" customHeight="1">
      <c r="A13" s="429">
        <v>2011</v>
      </c>
      <c r="B13" s="535"/>
      <c r="C13" s="536">
        <v>49</v>
      </c>
      <c r="D13" s="537">
        <v>520224</v>
      </c>
      <c r="E13" s="538">
        <v>104966</v>
      </c>
      <c r="F13" s="539">
        <v>11818</v>
      </c>
      <c r="G13" s="549" t="s">
        <v>1380</v>
      </c>
      <c r="H13" s="541">
        <v>1143.69</v>
      </c>
      <c r="I13" s="542">
        <v>6254.41</v>
      </c>
      <c r="J13" s="602">
        <v>1.63</v>
      </c>
      <c r="K13" s="543">
        <v>8.7100000000000009</v>
      </c>
      <c r="L13" s="543">
        <v>4.83</v>
      </c>
    </row>
    <row r="14" spans="1:12" s="547" customFormat="1" ht="15.95" customHeight="1">
      <c r="A14" s="429">
        <v>2012</v>
      </c>
      <c r="B14" s="548"/>
      <c r="C14" s="544">
        <v>47</v>
      </c>
      <c r="D14" s="539">
        <v>627708</v>
      </c>
      <c r="E14" s="545">
        <v>110244</v>
      </c>
      <c r="F14" s="539">
        <v>10168</v>
      </c>
      <c r="G14" s="541" t="s">
        <v>1380</v>
      </c>
      <c r="H14" s="541">
        <v>1065.6099999999999</v>
      </c>
      <c r="I14" s="540">
        <v>5855.64</v>
      </c>
      <c r="J14" s="602">
        <v>1.74</v>
      </c>
      <c r="K14" s="546">
        <v>7.58</v>
      </c>
      <c r="L14" s="546">
        <v>5.4</v>
      </c>
    </row>
    <row r="15" spans="1:12" s="547" customFormat="1" ht="15.95" customHeight="1">
      <c r="A15" s="429">
        <v>2013</v>
      </c>
      <c r="B15" s="548"/>
      <c r="C15" s="544">
        <v>47</v>
      </c>
      <c r="D15" s="539">
        <v>1867761</v>
      </c>
      <c r="E15" s="545">
        <v>225868</v>
      </c>
      <c r="F15" s="539">
        <v>14197</v>
      </c>
      <c r="G15" s="541" t="s">
        <v>1380</v>
      </c>
      <c r="H15" s="541">
        <v>1248.8599999999999</v>
      </c>
      <c r="I15" s="540">
        <v>6962.95</v>
      </c>
      <c r="J15" s="602">
        <v>3.04</v>
      </c>
      <c r="K15" s="546">
        <v>10.07</v>
      </c>
      <c r="L15" s="546">
        <v>3.67</v>
      </c>
    </row>
    <row r="16" spans="1:12" s="547" customFormat="1" ht="15.95" customHeight="1">
      <c r="A16" s="429">
        <v>2014</v>
      </c>
      <c r="B16" s="548"/>
      <c r="C16" s="544">
        <v>47</v>
      </c>
      <c r="D16" s="539">
        <v>1127448</v>
      </c>
      <c r="E16" s="545">
        <v>269333</v>
      </c>
      <c r="F16" s="539">
        <v>16217</v>
      </c>
      <c r="G16" s="541" t="s">
        <v>1380</v>
      </c>
      <c r="H16" s="541">
        <v>1426.57</v>
      </c>
      <c r="I16" s="540" t="s">
        <v>1381</v>
      </c>
      <c r="J16" s="602">
        <v>3.23</v>
      </c>
      <c r="K16" s="546">
        <v>10.41</v>
      </c>
      <c r="L16" s="546">
        <v>4.26</v>
      </c>
    </row>
    <row r="17" spans="1:21" s="547" customFormat="1" ht="15.95" customHeight="1">
      <c r="A17" s="429">
        <v>2015</v>
      </c>
      <c r="B17" s="548"/>
      <c r="C17" s="544">
        <v>46</v>
      </c>
      <c r="D17" s="539">
        <v>515561</v>
      </c>
      <c r="E17" s="545">
        <v>109975</v>
      </c>
      <c r="F17" s="539">
        <v>11248</v>
      </c>
      <c r="G17" s="541" t="s">
        <v>1380</v>
      </c>
      <c r="H17" s="541">
        <v>1215.8900000000001</v>
      </c>
      <c r="I17" s="540">
        <v>7199.91</v>
      </c>
      <c r="J17" s="602">
        <v>1.53</v>
      </c>
      <c r="K17" s="546">
        <v>8.85</v>
      </c>
      <c r="L17" s="546">
        <v>5.16</v>
      </c>
    </row>
    <row r="18" spans="1:21" s="547" customFormat="1" ht="15.95" customHeight="1">
      <c r="A18" s="429">
        <v>2016</v>
      </c>
      <c r="B18" s="548"/>
      <c r="C18" s="544">
        <v>44</v>
      </c>
      <c r="D18" s="539">
        <v>734391.93700000003</v>
      </c>
      <c r="E18" s="545">
        <v>124453.992</v>
      </c>
      <c r="F18" s="539">
        <v>10592</v>
      </c>
      <c r="G18" s="541" t="s">
        <v>1380</v>
      </c>
      <c r="H18" s="541">
        <v>1220.45</v>
      </c>
      <c r="I18" s="540">
        <v>7248.4495200000001</v>
      </c>
      <c r="J18" s="602">
        <v>1.72</v>
      </c>
      <c r="K18" s="546">
        <v>8.99</v>
      </c>
      <c r="L18" s="546">
        <v>4.1100000000000003</v>
      </c>
    </row>
    <row r="19" spans="1:21" s="547" customFormat="1" ht="15.95" customHeight="1">
      <c r="A19" s="429">
        <v>2017</v>
      </c>
      <c r="B19" s="548"/>
      <c r="C19" s="544">
        <v>43</v>
      </c>
      <c r="D19" s="539">
        <v>1129827</v>
      </c>
      <c r="E19" s="545">
        <v>211339</v>
      </c>
      <c r="F19" s="539">
        <v>19440</v>
      </c>
      <c r="G19" s="541" t="s">
        <v>1380</v>
      </c>
      <c r="H19" s="541">
        <v>1331.71</v>
      </c>
      <c r="I19" s="540">
        <v>8146.33</v>
      </c>
      <c r="J19" s="602">
        <v>2.58</v>
      </c>
      <c r="K19" s="546">
        <v>9.43</v>
      </c>
      <c r="L19" s="546">
        <v>4.82</v>
      </c>
    </row>
    <row r="20" spans="1:21" s="520" customFormat="1" ht="16.5" customHeight="1">
      <c r="A20" s="429">
        <v>2018</v>
      </c>
      <c r="B20" s="550"/>
      <c r="C20" s="544">
        <v>44</v>
      </c>
      <c r="D20" s="539">
        <v>1441081.638</v>
      </c>
      <c r="E20" s="545">
        <v>321919</v>
      </c>
      <c r="F20" s="539">
        <v>19225</v>
      </c>
      <c r="G20" s="541" t="s">
        <v>1382</v>
      </c>
      <c r="H20" s="541">
        <v>1337.26</v>
      </c>
      <c r="I20" s="540">
        <v>8198.5304350000006</v>
      </c>
      <c r="J20" s="614">
        <v>3.88</v>
      </c>
      <c r="K20" s="546">
        <v>9.69</v>
      </c>
      <c r="L20" s="546">
        <v>5.22</v>
      </c>
      <c r="M20" s="988"/>
      <c r="N20" s="989"/>
      <c r="O20" s="989"/>
      <c r="P20" s="989"/>
      <c r="Q20" s="989"/>
      <c r="R20" s="989"/>
      <c r="S20" s="990"/>
      <c r="T20" s="990"/>
      <c r="U20" s="990"/>
    </row>
    <row r="21" spans="1:21" s="520" customFormat="1" ht="16.5" customHeight="1">
      <c r="A21" s="429">
        <v>2019</v>
      </c>
      <c r="B21" s="550"/>
      <c r="C21" s="544">
        <v>44</v>
      </c>
      <c r="D21" s="539">
        <v>397719</v>
      </c>
      <c r="E21" s="545">
        <v>56461</v>
      </c>
      <c r="F21" s="539">
        <v>4209</v>
      </c>
      <c r="G21" s="541" t="s">
        <v>1382</v>
      </c>
      <c r="H21" s="541">
        <v>1610.18</v>
      </c>
      <c r="I21" s="540">
        <v>10134.620000000001</v>
      </c>
      <c r="J21" s="614">
        <v>2.82</v>
      </c>
      <c r="K21" s="546">
        <v>11.27</v>
      </c>
      <c r="L21" s="546">
        <v>4.0999999999999996</v>
      </c>
      <c r="M21" s="988"/>
      <c r="N21" s="989"/>
      <c r="O21" s="989"/>
      <c r="P21" s="989"/>
      <c r="Q21" s="989"/>
      <c r="R21" s="989"/>
      <c r="S21" s="989"/>
      <c r="T21" s="989"/>
      <c r="U21" s="989"/>
    </row>
    <row r="22" spans="1:21" s="520" customFormat="1" ht="16.5" customHeight="1">
      <c r="A22" s="844">
        <v>2020</v>
      </c>
      <c r="B22" s="905"/>
      <c r="C22" s="906">
        <v>43</v>
      </c>
      <c r="D22" s="907">
        <v>1063071.6359999999</v>
      </c>
      <c r="E22" s="908">
        <v>193309.04775</v>
      </c>
      <c r="F22" s="907">
        <v>18074</v>
      </c>
      <c r="G22" s="909" t="s">
        <v>1382</v>
      </c>
      <c r="H22" s="909">
        <v>1489.78</v>
      </c>
      <c r="I22" s="910">
        <v>9277.25</v>
      </c>
      <c r="J22" s="911">
        <v>2.1800000000000002</v>
      </c>
      <c r="K22" s="846">
        <v>11.29</v>
      </c>
      <c r="L22" s="846">
        <v>5.07</v>
      </c>
      <c r="M22" s="988"/>
      <c r="N22" s="989"/>
      <c r="O22" s="989"/>
      <c r="P22" s="989"/>
      <c r="Q22" s="990"/>
      <c r="R22" s="990"/>
      <c r="S22" s="990"/>
      <c r="T22" s="990"/>
      <c r="U22" s="990"/>
    </row>
    <row r="23" spans="1:21" s="990" customFormat="1" ht="21.2" customHeight="1">
      <c r="A23" s="898">
        <v>2019</v>
      </c>
      <c r="B23" s="1010" t="s">
        <v>216</v>
      </c>
      <c r="C23" s="544">
        <v>44</v>
      </c>
      <c r="D23" s="539">
        <v>226554</v>
      </c>
      <c r="E23" s="545">
        <v>16559</v>
      </c>
      <c r="F23" s="539">
        <v>1533</v>
      </c>
      <c r="G23" s="541" t="s">
        <v>1382</v>
      </c>
      <c r="H23" s="541">
        <v>1516.53</v>
      </c>
      <c r="I23" s="540">
        <v>9538.6</v>
      </c>
      <c r="J23" s="614">
        <v>0.59</v>
      </c>
      <c r="K23" s="546">
        <v>10.57</v>
      </c>
      <c r="L23" s="546">
        <v>5.35</v>
      </c>
      <c r="M23" s="989"/>
      <c r="N23" s="989"/>
      <c r="O23" s="989"/>
      <c r="P23" s="989"/>
      <c r="Q23" s="989"/>
      <c r="R23" s="989"/>
      <c r="S23" s="989"/>
      <c r="T23" s="989"/>
    </row>
    <row r="24" spans="1:21" s="989" customFormat="1" ht="16.5" customHeight="1">
      <c r="A24" s="898"/>
      <c r="B24" s="1010" t="s">
        <v>217</v>
      </c>
      <c r="C24" s="544">
        <v>44</v>
      </c>
      <c r="D24" s="539">
        <v>171165</v>
      </c>
      <c r="E24" s="545">
        <v>39902</v>
      </c>
      <c r="F24" s="539">
        <v>2676</v>
      </c>
      <c r="G24" s="971" t="s">
        <v>1382</v>
      </c>
      <c r="H24" s="541">
        <v>1610.18</v>
      </c>
      <c r="I24" s="540">
        <v>10134.620000000001</v>
      </c>
      <c r="J24" s="614">
        <v>0.56000000000000005</v>
      </c>
      <c r="K24" s="546">
        <v>11.27</v>
      </c>
      <c r="L24" s="546">
        <v>4.0999999999999996</v>
      </c>
    </row>
    <row r="25" spans="1:21" s="990" customFormat="1" ht="21" customHeight="1">
      <c r="A25" s="898">
        <v>2020</v>
      </c>
      <c r="B25" s="1010" t="s">
        <v>214</v>
      </c>
      <c r="C25" s="544">
        <v>44</v>
      </c>
      <c r="D25" s="539">
        <v>290920</v>
      </c>
      <c r="E25" s="545">
        <v>63583</v>
      </c>
      <c r="F25" s="539">
        <v>5145</v>
      </c>
      <c r="G25" s="971" t="s">
        <v>1382</v>
      </c>
      <c r="H25" s="541">
        <v>1350.62</v>
      </c>
      <c r="I25" s="540">
        <v>8504.6</v>
      </c>
      <c r="J25" s="614">
        <v>0.65</v>
      </c>
      <c r="K25" s="546">
        <v>9.9</v>
      </c>
      <c r="L25" s="546">
        <v>5.32</v>
      </c>
      <c r="M25" s="989"/>
      <c r="N25" s="989"/>
      <c r="O25" s="989"/>
    </row>
    <row r="26" spans="1:21" s="989" customFormat="1" ht="16.5" customHeight="1">
      <c r="A26" s="898"/>
      <c r="B26" s="1010" t="s">
        <v>215</v>
      </c>
      <c r="C26" s="544">
        <v>43</v>
      </c>
      <c r="D26" s="539">
        <v>149901</v>
      </c>
      <c r="E26" s="545">
        <v>31312</v>
      </c>
      <c r="F26" s="539">
        <v>2457</v>
      </c>
      <c r="G26" s="971" t="s">
        <v>1382</v>
      </c>
      <c r="H26" s="541">
        <v>1277.6099999999999</v>
      </c>
      <c r="I26" s="540">
        <v>7928.36</v>
      </c>
      <c r="J26" s="614">
        <v>0.63</v>
      </c>
      <c r="K26" s="546">
        <v>9.31</v>
      </c>
      <c r="L26" s="546">
        <v>5.71</v>
      </c>
      <c r="M26" s="988"/>
    </row>
    <row r="27" spans="1:21" s="989" customFormat="1" ht="16.5" customHeight="1">
      <c r="A27" s="898"/>
      <c r="B27" s="1010" t="s">
        <v>216</v>
      </c>
      <c r="C27" s="544">
        <v>43</v>
      </c>
      <c r="D27" s="539">
        <v>351722.636</v>
      </c>
      <c r="E27" s="545">
        <v>49536.047749999998</v>
      </c>
      <c r="F27" s="539">
        <v>5222</v>
      </c>
      <c r="G27" s="971" t="s">
        <v>1382</v>
      </c>
      <c r="H27" s="541">
        <v>1434.49</v>
      </c>
      <c r="I27" s="540">
        <v>8901.92</v>
      </c>
      <c r="J27" s="614">
        <v>0.56000000000000005</v>
      </c>
      <c r="K27" s="546">
        <v>10.85</v>
      </c>
      <c r="L27" s="546">
        <v>5.0199999999999996</v>
      </c>
      <c r="M27" s="988"/>
    </row>
    <row r="28" spans="1:21" s="989" customFormat="1" ht="16.5" customHeight="1">
      <c r="A28" s="898"/>
      <c r="B28" s="1010" t="s">
        <v>217</v>
      </c>
      <c r="C28" s="544">
        <v>43</v>
      </c>
      <c r="D28" s="539">
        <v>270528</v>
      </c>
      <c r="E28" s="545">
        <v>48878</v>
      </c>
      <c r="F28" s="539">
        <v>5250</v>
      </c>
      <c r="G28" s="971" t="s">
        <v>1382</v>
      </c>
      <c r="H28" s="541">
        <v>1489.78</v>
      </c>
      <c r="I28" s="540">
        <v>9277.25</v>
      </c>
      <c r="J28" s="614">
        <v>0.53</v>
      </c>
      <c r="K28" s="546">
        <v>11.29</v>
      </c>
      <c r="L28" s="546">
        <v>5.07</v>
      </c>
      <c r="M28" s="988"/>
    </row>
    <row r="29" spans="1:21" s="989" customFormat="1" ht="21" customHeight="1">
      <c r="A29" s="898">
        <v>2021</v>
      </c>
      <c r="B29" s="1010" t="s">
        <v>214</v>
      </c>
      <c r="C29" s="544">
        <v>43</v>
      </c>
      <c r="D29" s="539">
        <v>323076</v>
      </c>
      <c r="E29" s="545">
        <v>60365</v>
      </c>
      <c r="F29" s="539">
        <v>5498</v>
      </c>
      <c r="G29" s="971" t="s">
        <v>1382</v>
      </c>
      <c r="H29" s="541">
        <v>1458.03</v>
      </c>
      <c r="I29" s="540">
        <v>9079.57</v>
      </c>
      <c r="J29" s="614">
        <v>0.6</v>
      </c>
      <c r="K29" s="546">
        <v>16.04</v>
      </c>
      <c r="L29" s="546">
        <v>2.35</v>
      </c>
      <c r="M29" s="988"/>
    </row>
    <row r="30" spans="1:21" s="520" customFormat="1" ht="16.5" customHeight="1">
      <c r="A30" s="844"/>
      <c r="B30" s="905" t="s">
        <v>215</v>
      </c>
      <c r="C30" s="906">
        <v>43</v>
      </c>
      <c r="D30" s="907">
        <v>269101.61800000002</v>
      </c>
      <c r="E30" s="908">
        <v>42274</v>
      </c>
      <c r="F30" s="907">
        <v>4532</v>
      </c>
      <c r="G30" s="909" t="s">
        <v>1382</v>
      </c>
      <c r="H30" s="909">
        <v>1587.97</v>
      </c>
      <c r="I30" s="910">
        <v>9889.49</v>
      </c>
      <c r="J30" s="911">
        <v>0.43</v>
      </c>
      <c r="K30" s="846">
        <v>17.82</v>
      </c>
      <c r="L30" s="846">
        <v>2.09</v>
      </c>
      <c r="M30" s="988"/>
      <c r="N30" s="989"/>
      <c r="O30" s="989"/>
      <c r="P30" s="989"/>
      <c r="Q30" s="990"/>
      <c r="R30" s="990"/>
      <c r="S30" s="990"/>
      <c r="T30" s="990"/>
      <c r="U30" s="990"/>
    </row>
    <row r="31" spans="1:21" s="990" customFormat="1" ht="21.2" customHeight="1">
      <c r="A31" s="898">
        <v>2020</v>
      </c>
      <c r="B31" s="1010" t="s">
        <v>394</v>
      </c>
      <c r="C31" s="1024">
        <v>43</v>
      </c>
      <c r="D31" s="1025">
        <v>109513</v>
      </c>
      <c r="E31" s="1026">
        <v>12289</v>
      </c>
      <c r="F31" s="1025">
        <v>1402</v>
      </c>
      <c r="G31" s="541" t="s">
        <v>1382</v>
      </c>
      <c r="H31" s="1027">
        <v>1290.57</v>
      </c>
      <c r="I31" s="1028">
        <v>8008.76</v>
      </c>
      <c r="J31" s="1029">
        <v>0.15</v>
      </c>
      <c r="K31" s="1030">
        <v>9.41</v>
      </c>
      <c r="L31" s="1030">
        <v>5.94</v>
      </c>
    </row>
    <row r="32" spans="1:21" s="990" customFormat="1" ht="16.5" customHeight="1">
      <c r="A32" s="1052"/>
      <c r="B32" s="899" t="s">
        <v>395</v>
      </c>
      <c r="C32" s="1024">
        <v>43</v>
      </c>
      <c r="D32" s="1025">
        <v>90967.635999999999</v>
      </c>
      <c r="E32" s="1026">
        <v>15650.047749999998</v>
      </c>
      <c r="F32" s="1025">
        <v>1553</v>
      </c>
      <c r="G32" s="971" t="s">
        <v>1382</v>
      </c>
      <c r="H32" s="1027">
        <v>1380.89</v>
      </c>
      <c r="I32" s="1028">
        <v>8569.2907157846821</v>
      </c>
      <c r="J32" s="1029">
        <v>0.18262944121119057</v>
      </c>
      <c r="K32" s="1030">
        <v>10.394061940472156</v>
      </c>
      <c r="L32" s="1030">
        <v>5.4903162915164065</v>
      </c>
    </row>
    <row r="33" spans="1:12" s="990" customFormat="1" ht="16.5" customHeight="1">
      <c r="A33" s="1052"/>
      <c r="B33" s="899" t="s">
        <v>396</v>
      </c>
      <c r="C33" s="1024">
        <v>43</v>
      </c>
      <c r="D33" s="1025">
        <v>151242</v>
      </c>
      <c r="E33" s="1026">
        <v>21597</v>
      </c>
      <c r="F33" s="1025">
        <v>2267</v>
      </c>
      <c r="G33" s="971" t="s">
        <v>1382</v>
      </c>
      <c r="H33" s="1027">
        <v>1434.49</v>
      </c>
      <c r="I33" s="1028">
        <v>8901.92</v>
      </c>
      <c r="J33" s="1029">
        <v>0.24</v>
      </c>
      <c r="K33" s="1030">
        <v>10.85</v>
      </c>
      <c r="L33" s="1030">
        <v>5.28</v>
      </c>
    </row>
    <row r="34" spans="1:12" s="990" customFormat="1" ht="16.5" customHeight="1">
      <c r="A34" s="1052"/>
      <c r="B34" s="899" t="s">
        <v>397</v>
      </c>
      <c r="C34" s="1024">
        <v>43</v>
      </c>
      <c r="D34" s="1025">
        <v>107210</v>
      </c>
      <c r="E34" s="1026">
        <v>19979</v>
      </c>
      <c r="F34" s="1025">
        <v>1732</v>
      </c>
      <c r="G34" s="971" t="s">
        <v>1382</v>
      </c>
      <c r="H34" s="1027">
        <v>1427.18</v>
      </c>
      <c r="I34" s="1028">
        <v>8856.52</v>
      </c>
      <c r="J34" s="1029">
        <v>0.22</v>
      </c>
      <c r="K34" s="1030">
        <v>10.79</v>
      </c>
      <c r="L34" s="1030">
        <v>5.31</v>
      </c>
    </row>
    <row r="35" spans="1:12" s="990" customFormat="1" ht="16.5" customHeight="1">
      <c r="A35" s="1052"/>
      <c r="B35" s="899" t="s">
        <v>398</v>
      </c>
      <c r="C35" s="1024">
        <v>43</v>
      </c>
      <c r="D35" s="1025">
        <v>83929</v>
      </c>
      <c r="E35" s="1026">
        <v>14909</v>
      </c>
      <c r="F35" s="1025">
        <v>1768</v>
      </c>
      <c r="G35" s="971" t="s">
        <v>1382</v>
      </c>
      <c r="H35" s="1027">
        <v>1477.51</v>
      </c>
      <c r="I35" s="1028">
        <v>9168.89</v>
      </c>
      <c r="J35" s="1029">
        <v>0.16</v>
      </c>
      <c r="K35" s="1030">
        <v>11.2</v>
      </c>
      <c r="L35" s="1030">
        <v>5.13</v>
      </c>
    </row>
    <row r="36" spans="1:12" s="990" customFormat="1" ht="16.5" customHeight="1">
      <c r="A36" s="1052"/>
      <c r="B36" s="899" t="s">
        <v>399</v>
      </c>
      <c r="C36" s="1024">
        <v>43</v>
      </c>
      <c r="D36" s="1025">
        <v>79389</v>
      </c>
      <c r="E36" s="1026">
        <v>13990</v>
      </c>
      <c r="F36" s="1025">
        <v>1750</v>
      </c>
      <c r="G36" s="971" t="s">
        <v>1382</v>
      </c>
      <c r="H36" s="1027">
        <v>1489.78</v>
      </c>
      <c r="I36" s="1028">
        <v>9277.25</v>
      </c>
      <c r="J36" s="1029">
        <v>0.15</v>
      </c>
      <c r="K36" s="1030">
        <v>11.29</v>
      </c>
      <c r="L36" s="1030">
        <v>5.07</v>
      </c>
    </row>
    <row r="37" spans="1:12" s="990" customFormat="1" ht="21.2" customHeight="1">
      <c r="A37" s="1052">
        <v>2021</v>
      </c>
      <c r="B37" s="899" t="s">
        <v>400</v>
      </c>
      <c r="C37" s="1024">
        <v>43</v>
      </c>
      <c r="D37" s="1025">
        <v>122669</v>
      </c>
      <c r="E37" s="1026">
        <v>16578</v>
      </c>
      <c r="F37" s="1025">
        <v>1687</v>
      </c>
      <c r="G37" s="541" t="s">
        <v>1382</v>
      </c>
      <c r="H37" s="1027">
        <v>1462.61</v>
      </c>
      <c r="I37" s="1028">
        <v>9108.0400000000009</v>
      </c>
      <c r="J37" s="1029">
        <v>0.18</v>
      </c>
      <c r="K37" s="1030">
        <v>11.06</v>
      </c>
      <c r="L37" s="1030">
        <v>5.17</v>
      </c>
    </row>
    <row r="38" spans="1:12" s="990" customFormat="1" ht="16.5" customHeight="1">
      <c r="A38" s="1052"/>
      <c r="B38" s="899" t="s">
        <v>401</v>
      </c>
      <c r="C38" s="1024">
        <v>43</v>
      </c>
      <c r="D38" s="1025">
        <v>87679</v>
      </c>
      <c r="E38" s="1026">
        <v>17789</v>
      </c>
      <c r="F38" s="1025">
        <v>2129</v>
      </c>
      <c r="G38" s="971" t="s">
        <v>1382</v>
      </c>
      <c r="H38" s="1027">
        <v>1466.43</v>
      </c>
      <c r="I38" s="1028">
        <v>9131.81</v>
      </c>
      <c r="J38" s="1029">
        <v>0.19</v>
      </c>
      <c r="K38" s="1030">
        <v>15.65</v>
      </c>
      <c r="L38" s="1030">
        <v>2.42</v>
      </c>
    </row>
    <row r="39" spans="1:12" s="990" customFormat="1" ht="16.5" customHeight="1">
      <c r="A39" s="1052"/>
      <c r="B39" s="899" t="s">
        <v>390</v>
      </c>
      <c r="C39" s="1024">
        <v>43</v>
      </c>
      <c r="D39" s="1025">
        <v>112728</v>
      </c>
      <c r="E39" s="1026">
        <v>25998</v>
      </c>
      <c r="F39" s="1025">
        <v>1682</v>
      </c>
      <c r="G39" s="971" t="s">
        <v>1382</v>
      </c>
      <c r="H39" s="1027">
        <v>1458.03</v>
      </c>
      <c r="I39" s="1028">
        <v>9079.57</v>
      </c>
      <c r="J39" s="1029">
        <v>0.23</v>
      </c>
      <c r="K39" s="1030">
        <v>16.04</v>
      </c>
      <c r="L39" s="1030">
        <v>2.35</v>
      </c>
    </row>
    <row r="40" spans="1:12" s="990" customFormat="1" ht="16.5" customHeight="1">
      <c r="A40" s="1052"/>
      <c r="B40" s="899" t="s">
        <v>391</v>
      </c>
      <c r="C40" s="1024">
        <v>43</v>
      </c>
      <c r="D40" s="1025">
        <v>39131</v>
      </c>
      <c r="E40" s="1026">
        <v>8818</v>
      </c>
      <c r="F40" s="1025">
        <v>1293</v>
      </c>
      <c r="G40" s="971" t="s">
        <v>1382</v>
      </c>
      <c r="H40" s="1027">
        <v>1484.85</v>
      </c>
      <c r="I40" s="1028">
        <v>9247.2900000000009</v>
      </c>
      <c r="J40" s="1029">
        <v>0.1</v>
      </c>
      <c r="K40" s="1030">
        <v>16.43</v>
      </c>
      <c r="L40" s="1030">
        <v>2.33</v>
      </c>
    </row>
    <row r="41" spans="1:12" s="990" customFormat="1" ht="16.5" customHeight="1">
      <c r="A41" s="1052"/>
      <c r="B41" s="899" t="s">
        <v>392</v>
      </c>
      <c r="C41" s="1024">
        <v>43</v>
      </c>
      <c r="D41" s="1025">
        <v>51246.618000000002</v>
      </c>
      <c r="E41" s="1026">
        <v>11364</v>
      </c>
      <c r="F41" s="1025">
        <v>1582</v>
      </c>
      <c r="G41" s="971" t="s">
        <v>1382</v>
      </c>
      <c r="H41" s="1027">
        <v>1527.62</v>
      </c>
      <c r="I41" s="1028">
        <v>9513.6100328639641</v>
      </c>
      <c r="J41" s="1029">
        <v>0.11944636995572856</v>
      </c>
      <c r="K41" s="1030">
        <v>16.994456361487231</v>
      </c>
      <c r="L41" s="1030">
        <v>2.268616260028911</v>
      </c>
    </row>
    <row r="42" spans="1:12" s="990" customFormat="1" ht="16.5" customHeight="1">
      <c r="A42" s="1052"/>
      <c r="B42" s="899" t="s">
        <v>393</v>
      </c>
      <c r="C42" s="1024">
        <v>43</v>
      </c>
      <c r="D42" s="1025">
        <v>178724</v>
      </c>
      <c r="E42" s="1026">
        <v>22092</v>
      </c>
      <c r="F42" s="1025">
        <v>1657</v>
      </c>
      <c r="G42" s="971" t="s">
        <v>1382</v>
      </c>
      <c r="H42" s="1027">
        <v>1587.97</v>
      </c>
      <c r="I42" s="1028">
        <v>9889.49</v>
      </c>
      <c r="J42" s="1029">
        <v>0.22</v>
      </c>
      <c r="K42" s="1030">
        <v>17.82</v>
      </c>
      <c r="L42" s="1030">
        <v>2.1800000000000002</v>
      </c>
    </row>
    <row r="43" spans="1:12" s="990" customFormat="1" ht="16.5" customHeight="1">
      <c r="A43" s="1052"/>
      <c r="B43" s="899" t="s">
        <v>394</v>
      </c>
      <c r="C43" s="1024">
        <v>43</v>
      </c>
      <c r="D43" s="1025">
        <v>42002</v>
      </c>
      <c r="E43" s="1026">
        <v>10389</v>
      </c>
      <c r="F43" s="1025">
        <v>1292</v>
      </c>
      <c r="G43" s="971" t="s">
        <v>1382</v>
      </c>
      <c r="H43" s="1027">
        <v>1597</v>
      </c>
      <c r="I43" s="1028">
        <v>9610.35</v>
      </c>
      <c r="J43" s="1029">
        <v>0.11</v>
      </c>
      <c r="K43" s="1030">
        <v>18.010000000000002</v>
      </c>
      <c r="L43" s="1030">
        <v>2.2200000000000002</v>
      </c>
    </row>
    <row r="44" spans="1:12" ht="21.2" customHeight="1">
      <c r="A44" s="492" t="s">
        <v>1383</v>
      </c>
      <c r="B44" s="492"/>
      <c r="C44" s="492"/>
      <c r="D44" s="492"/>
      <c r="E44" s="492"/>
      <c r="F44" s="492"/>
      <c r="G44" s="492"/>
      <c r="H44" s="492"/>
      <c r="I44" s="492"/>
      <c r="J44" s="492"/>
      <c r="K44" s="492"/>
      <c r="L44" s="551" t="s">
        <v>1384</v>
      </c>
    </row>
    <row r="45" spans="1:12" ht="13.7" customHeight="1">
      <c r="A45" s="474" t="s">
        <v>1385</v>
      </c>
      <c r="L45" s="552" t="s">
        <v>1386</v>
      </c>
    </row>
    <row r="46" spans="1:12" ht="13.7" customHeight="1">
      <c r="A46" s="474" t="s">
        <v>1387</v>
      </c>
      <c r="L46" s="552" t="s">
        <v>1639</v>
      </c>
    </row>
    <row r="47" spans="1:12" ht="13.7" customHeight="1">
      <c r="A47" s="474" t="s">
        <v>1388</v>
      </c>
      <c r="L47" s="552" t="s">
        <v>1389</v>
      </c>
    </row>
    <row r="48" spans="1:12" ht="13.7" customHeight="1">
      <c r="A48" s="515" t="s">
        <v>1390</v>
      </c>
      <c r="L48" s="553" t="s">
        <v>1391</v>
      </c>
    </row>
    <row r="49" spans="1:12">
      <c r="E49" s="474" t="s">
        <v>103</v>
      </c>
    </row>
    <row r="50" spans="1:12" ht="14.25">
      <c r="A50" s="554" t="s">
        <v>1392</v>
      </c>
      <c r="B50" s="473"/>
      <c r="C50" s="473"/>
      <c r="D50" s="473"/>
      <c r="E50" s="473"/>
      <c r="F50" s="473"/>
      <c r="G50" s="473"/>
      <c r="H50" s="473"/>
      <c r="I50" s="473"/>
      <c r="J50" s="473"/>
      <c r="K50" s="473"/>
      <c r="L50" s="473"/>
    </row>
  </sheetData>
  <printOptions horizontalCentered="1" verticalCentered="1"/>
  <pageMargins left="0" right="0" top="0" bottom="0" header="0.3" footer="0.3"/>
  <pageSetup paperSize="9" scale="70" orientation="landscape" horizontalDpi="300" verticalDpi="3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40"/>
  <dimension ref="A1:U67"/>
  <sheetViews>
    <sheetView zoomScale="80" zoomScaleNormal="80" workbookViewId="0">
      <pane ySplit="12" topLeftCell="A37" activePane="bottomLeft" state="frozen"/>
      <selection activeCell="B4" sqref="B4"/>
      <selection pane="bottomLeft" activeCell="B4" sqref="B4"/>
    </sheetView>
  </sheetViews>
  <sheetFormatPr defaultColWidth="9.140625" defaultRowHeight="12.75"/>
  <cols>
    <col min="1" max="2" width="9.7109375" style="474" customWidth="1"/>
    <col min="3" max="12" width="13.85546875" style="474" customWidth="1"/>
    <col min="13" max="16384" width="9.140625" style="474"/>
  </cols>
  <sheetData>
    <row r="1" spans="1:12" ht="21.75" customHeight="1">
      <c r="A1" s="1209" t="s">
        <v>1637</v>
      </c>
      <c r="B1" s="972"/>
      <c r="C1" s="972"/>
      <c r="D1" s="972"/>
      <c r="E1" s="972"/>
      <c r="F1" s="972"/>
      <c r="G1" s="972"/>
      <c r="H1" s="972"/>
      <c r="I1" s="972"/>
      <c r="J1" s="972"/>
      <c r="K1" s="972"/>
      <c r="L1" s="972"/>
    </row>
    <row r="2" spans="1:12" ht="18">
      <c r="A2" s="1209" t="s">
        <v>1393</v>
      </c>
      <c r="B2" s="972"/>
      <c r="C2" s="972"/>
      <c r="D2" s="972"/>
      <c r="E2" s="972"/>
      <c r="F2" s="972"/>
      <c r="G2" s="972"/>
      <c r="H2" s="972"/>
      <c r="I2" s="972"/>
      <c r="J2" s="972"/>
      <c r="K2" s="972"/>
      <c r="L2" s="972"/>
    </row>
    <row r="3" spans="1:12" ht="16.5">
      <c r="A3" s="1210" t="s">
        <v>1394</v>
      </c>
      <c r="B3" s="516"/>
      <c r="C3" s="516"/>
      <c r="D3" s="516"/>
      <c r="E3" s="516"/>
      <c r="F3" s="516"/>
      <c r="G3" s="516"/>
      <c r="H3" s="516"/>
      <c r="I3" s="516"/>
      <c r="J3" s="516"/>
      <c r="K3" s="516"/>
      <c r="L3" s="516"/>
    </row>
    <row r="4" spans="1:12" ht="16.5" hidden="1">
      <c r="A4" s="1210"/>
      <c r="B4" s="516"/>
      <c r="C4" s="516"/>
      <c r="D4" s="516"/>
      <c r="E4" s="516"/>
      <c r="F4" s="516"/>
      <c r="G4" s="516"/>
      <c r="H4" s="516"/>
      <c r="I4" s="516"/>
      <c r="J4" s="516"/>
      <c r="K4" s="516"/>
      <c r="L4" s="516"/>
    </row>
    <row r="5" spans="1:12" ht="16.5" hidden="1">
      <c r="A5" s="1210"/>
      <c r="B5" s="516"/>
      <c r="C5" s="516"/>
      <c r="D5" s="516"/>
      <c r="E5" s="516"/>
      <c r="F5" s="516"/>
      <c r="G5" s="516"/>
      <c r="H5" s="516"/>
      <c r="I5" s="516"/>
      <c r="J5" s="516"/>
      <c r="K5" s="516"/>
      <c r="L5" s="516"/>
    </row>
    <row r="6" spans="1:12" ht="16.5" hidden="1">
      <c r="A6" s="1210"/>
      <c r="B6" s="516"/>
      <c r="C6" s="516"/>
      <c r="D6" s="516"/>
      <c r="E6" s="516"/>
      <c r="F6" s="516"/>
      <c r="G6" s="516"/>
      <c r="H6" s="516"/>
      <c r="I6" s="516"/>
      <c r="J6" s="516"/>
      <c r="K6" s="516"/>
      <c r="L6" s="516"/>
    </row>
    <row r="7" spans="1:12" ht="0.6" customHeight="1">
      <c r="A7" s="1210"/>
      <c r="B7" s="516"/>
      <c r="C7" s="516"/>
      <c r="D7" s="516"/>
      <c r="E7" s="516"/>
      <c r="F7" s="516"/>
      <c r="G7" s="516"/>
      <c r="H7" s="516"/>
      <c r="I7" s="516"/>
      <c r="J7" s="516"/>
      <c r="K7" s="516"/>
      <c r="L7" s="516"/>
    </row>
    <row r="8" spans="1:12" s="477" customFormat="1" ht="14.85" customHeight="1">
      <c r="A8" s="555" t="s">
        <v>1395</v>
      </c>
      <c r="B8" s="475"/>
      <c r="C8" s="476"/>
      <c r="D8" s="476"/>
      <c r="E8" s="476"/>
      <c r="F8" s="476"/>
      <c r="G8" s="476"/>
      <c r="H8" s="476"/>
      <c r="I8" s="476"/>
      <c r="J8" s="476"/>
      <c r="K8" s="476"/>
      <c r="L8" s="556" t="s">
        <v>1396</v>
      </c>
    </row>
    <row r="9" spans="1:12" s="561" customFormat="1" ht="15.95" customHeight="1">
      <c r="A9" s="557"/>
      <c r="B9" s="558"/>
      <c r="C9" s="559"/>
      <c r="D9" s="559"/>
      <c r="E9" s="559"/>
      <c r="F9" s="559"/>
      <c r="G9" s="559"/>
      <c r="H9" s="559"/>
      <c r="I9" s="559"/>
      <c r="J9" s="519" t="s">
        <v>1397</v>
      </c>
      <c r="K9" s="559"/>
      <c r="L9" s="560"/>
    </row>
    <row r="10" spans="1:12" s="520" customFormat="1" ht="15">
      <c r="A10" s="562" t="s">
        <v>1356</v>
      </c>
      <c r="B10" s="563"/>
      <c r="C10" s="564" t="s">
        <v>1398</v>
      </c>
      <c r="D10" s="564" t="s">
        <v>1399</v>
      </c>
      <c r="E10" s="564" t="s">
        <v>1194</v>
      </c>
      <c r="F10" s="564" t="s">
        <v>1400</v>
      </c>
      <c r="G10" s="565" t="s">
        <v>532</v>
      </c>
      <c r="H10" s="565" t="s">
        <v>1401</v>
      </c>
      <c r="I10" s="565" t="s">
        <v>1402</v>
      </c>
      <c r="J10" s="565" t="s">
        <v>1403</v>
      </c>
      <c r="K10" s="565" t="s">
        <v>1404</v>
      </c>
      <c r="L10" s="565" t="s">
        <v>359</v>
      </c>
    </row>
    <row r="11" spans="1:12" s="520" customFormat="1" ht="15">
      <c r="A11" s="523" t="s">
        <v>1364</v>
      </c>
      <c r="B11" s="563"/>
      <c r="C11" s="525" t="s">
        <v>1405</v>
      </c>
      <c r="D11" s="525" t="s">
        <v>1406</v>
      </c>
      <c r="E11" s="525" t="s">
        <v>1407</v>
      </c>
      <c r="F11" s="525" t="s">
        <v>1408</v>
      </c>
      <c r="G11" s="526" t="s">
        <v>1409</v>
      </c>
      <c r="H11" s="526" t="s">
        <v>1410</v>
      </c>
      <c r="I11" s="526" t="s">
        <v>1411</v>
      </c>
      <c r="J11" s="526" t="s">
        <v>1412</v>
      </c>
      <c r="K11" s="526" t="s">
        <v>1413</v>
      </c>
      <c r="L11" s="526" t="s">
        <v>370</v>
      </c>
    </row>
    <row r="12" spans="1:12" s="520" customFormat="1" ht="15">
      <c r="A12" s="566"/>
      <c r="B12" s="567"/>
      <c r="C12" s="568" t="s">
        <v>383</v>
      </c>
      <c r="D12" s="568"/>
      <c r="E12" s="568"/>
      <c r="F12" s="568"/>
      <c r="G12" s="569"/>
      <c r="H12" s="569" t="s">
        <v>1414</v>
      </c>
      <c r="I12" s="569" t="s">
        <v>1375</v>
      </c>
      <c r="J12" s="569" t="s">
        <v>874</v>
      </c>
      <c r="K12" s="569" t="s">
        <v>1362</v>
      </c>
      <c r="L12" s="569"/>
    </row>
    <row r="13" spans="1:12" ht="20.25" customHeight="1">
      <c r="A13" s="570">
        <v>2011</v>
      </c>
      <c r="B13" s="571"/>
      <c r="C13" s="572">
        <v>50004</v>
      </c>
      <c r="D13" s="573">
        <v>20347</v>
      </c>
      <c r="E13" s="573">
        <v>1164</v>
      </c>
      <c r="F13" s="573">
        <v>20008</v>
      </c>
      <c r="G13" s="573">
        <v>9236</v>
      </c>
      <c r="H13" s="573">
        <v>1187</v>
      </c>
      <c r="I13" s="574">
        <v>0</v>
      </c>
      <c r="J13" s="574">
        <v>0</v>
      </c>
      <c r="K13" s="574">
        <v>3020</v>
      </c>
      <c r="L13" s="574">
        <v>104966</v>
      </c>
    </row>
    <row r="14" spans="1:12" s="576" customFormat="1" ht="15.95" customHeight="1">
      <c r="A14" s="575">
        <v>2012</v>
      </c>
      <c r="B14" s="577"/>
      <c r="C14" s="578">
        <v>68519</v>
      </c>
      <c r="D14" s="578">
        <v>9266</v>
      </c>
      <c r="E14" s="574">
        <v>812</v>
      </c>
      <c r="F14" s="574">
        <v>15791</v>
      </c>
      <c r="G14" s="574">
        <v>7121</v>
      </c>
      <c r="H14" s="574">
        <v>645</v>
      </c>
      <c r="I14" s="574">
        <v>52</v>
      </c>
      <c r="J14" s="574">
        <v>0</v>
      </c>
      <c r="K14" s="574">
        <v>8039</v>
      </c>
      <c r="L14" s="574">
        <v>110245</v>
      </c>
    </row>
    <row r="15" spans="1:12" s="576" customFormat="1" ht="15.95" customHeight="1">
      <c r="A15" s="575">
        <v>2013</v>
      </c>
      <c r="B15" s="577"/>
      <c r="C15" s="578">
        <v>153620</v>
      </c>
      <c r="D15" s="578">
        <v>31925</v>
      </c>
      <c r="E15" s="574">
        <v>774</v>
      </c>
      <c r="F15" s="574">
        <v>19735</v>
      </c>
      <c r="G15" s="574">
        <v>5583</v>
      </c>
      <c r="H15" s="574">
        <v>324</v>
      </c>
      <c r="I15" s="574">
        <v>156</v>
      </c>
      <c r="J15" s="574">
        <v>0</v>
      </c>
      <c r="K15" s="574">
        <v>13751</v>
      </c>
      <c r="L15" s="574">
        <v>225868</v>
      </c>
    </row>
    <row r="16" spans="1:12" s="576" customFormat="1" ht="15.95" customHeight="1">
      <c r="A16" s="575">
        <v>2014</v>
      </c>
      <c r="B16" s="577"/>
      <c r="C16" s="578">
        <v>190427</v>
      </c>
      <c r="D16" s="578">
        <v>40557</v>
      </c>
      <c r="E16" s="574">
        <v>371</v>
      </c>
      <c r="F16" s="574">
        <v>22157</v>
      </c>
      <c r="G16" s="574">
        <v>11830</v>
      </c>
      <c r="H16" s="574">
        <v>3677</v>
      </c>
      <c r="I16" s="574">
        <v>120</v>
      </c>
      <c r="J16" s="574">
        <v>194</v>
      </c>
      <c r="K16" s="574">
        <v>0</v>
      </c>
      <c r="L16" s="574">
        <v>269333</v>
      </c>
    </row>
    <row r="17" spans="1:21" s="576" customFormat="1" ht="15.95" customHeight="1">
      <c r="A17" s="575">
        <v>2015</v>
      </c>
      <c r="B17" s="577"/>
      <c r="C17" s="578">
        <v>68512</v>
      </c>
      <c r="D17" s="578">
        <v>11343</v>
      </c>
      <c r="E17" s="574">
        <v>4365</v>
      </c>
      <c r="F17" s="574">
        <v>18727</v>
      </c>
      <c r="G17" s="574">
        <v>5852</v>
      </c>
      <c r="H17" s="574">
        <v>1176</v>
      </c>
      <c r="I17" s="574">
        <v>0</v>
      </c>
      <c r="J17" s="574">
        <v>0</v>
      </c>
      <c r="K17" s="574">
        <v>0</v>
      </c>
      <c r="L17" s="574">
        <v>109975</v>
      </c>
    </row>
    <row r="18" spans="1:21" s="576" customFormat="1" ht="15.95" customHeight="1">
      <c r="A18" s="575">
        <v>2016</v>
      </c>
      <c r="B18" s="577"/>
      <c r="C18" s="578">
        <v>65270</v>
      </c>
      <c r="D18" s="578">
        <v>17772</v>
      </c>
      <c r="E18" s="574">
        <v>11556</v>
      </c>
      <c r="F18" s="574">
        <v>24648</v>
      </c>
      <c r="G18" s="574">
        <v>2643</v>
      </c>
      <c r="H18" s="574">
        <v>2565</v>
      </c>
      <c r="I18" s="574">
        <v>0</v>
      </c>
      <c r="J18" s="574">
        <v>0</v>
      </c>
      <c r="K18" s="574">
        <v>0</v>
      </c>
      <c r="L18" s="574">
        <v>124454</v>
      </c>
    </row>
    <row r="19" spans="1:21" s="576" customFormat="1" ht="15.95" customHeight="1">
      <c r="A19" s="575">
        <v>2017</v>
      </c>
      <c r="B19" s="577"/>
      <c r="C19" s="578">
        <v>98303</v>
      </c>
      <c r="D19" s="578">
        <v>44893</v>
      </c>
      <c r="E19" s="574">
        <v>4130</v>
      </c>
      <c r="F19" s="574">
        <v>31214</v>
      </c>
      <c r="G19" s="574">
        <v>29607</v>
      </c>
      <c r="H19" s="574">
        <v>2323</v>
      </c>
      <c r="I19" s="574">
        <v>869</v>
      </c>
      <c r="J19" s="574">
        <v>0</v>
      </c>
      <c r="K19" s="574">
        <v>0</v>
      </c>
      <c r="L19" s="574">
        <v>211339</v>
      </c>
    </row>
    <row r="20" spans="1:21" s="576" customFormat="1" ht="16.5" customHeight="1">
      <c r="A20" s="1212">
        <v>2018</v>
      </c>
      <c r="B20" s="579"/>
      <c r="C20" s="847">
        <v>168523</v>
      </c>
      <c r="D20" s="847">
        <v>98890</v>
      </c>
      <c r="E20" s="847">
        <v>1412</v>
      </c>
      <c r="F20" s="847">
        <v>29289</v>
      </c>
      <c r="G20" s="847">
        <v>19169</v>
      </c>
      <c r="H20" s="847">
        <v>730</v>
      </c>
      <c r="I20" s="962">
        <v>3906</v>
      </c>
      <c r="J20" s="847">
        <v>0</v>
      </c>
      <c r="K20" s="847">
        <v>0</v>
      </c>
      <c r="L20" s="574">
        <v>321919</v>
      </c>
      <c r="M20" s="1211"/>
      <c r="N20" s="1022"/>
      <c r="O20" s="1022"/>
      <c r="P20" s="1022"/>
      <c r="Q20" s="1022"/>
      <c r="R20" s="1022"/>
      <c r="S20" s="1022"/>
      <c r="T20" s="1022"/>
      <c r="U20" s="1022"/>
    </row>
    <row r="21" spans="1:21" s="576" customFormat="1" ht="16.5" customHeight="1">
      <c r="A21" s="1212">
        <v>2019</v>
      </c>
      <c r="B21" s="579"/>
      <c r="C21" s="847">
        <v>38875</v>
      </c>
      <c r="D21" s="847">
        <v>7144</v>
      </c>
      <c r="E21" s="847">
        <v>656</v>
      </c>
      <c r="F21" s="847">
        <v>8411</v>
      </c>
      <c r="G21" s="847">
        <v>968</v>
      </c>
      <c r="H21" s="847">
        <v>253</v>
      </c>
      <c r="I21" s="962">
        <v>154</v>
      </c>
      <c r="J21" s="847">
        <v>0</v>
      </c>
      <c r="K21" s="847">
        <v>0</v>
      </c>
      <c r="L21" s="574">
        <v>56461</v>
      </c>
      <c r="M21" s="1211"/>
      <c r="N21" s="1022"/>
      <c r="O21" s="1022"/>
      <c r="P21" s="1022"/>
      <c r="Q21" s="1022"/>
      <c r="R21" s="1022"/>
      <c r="S21" s="1022"/>
      <c r="T21" s="1022"/>
      <c r="U21" s="1022"/>
    </row>
    <row r="22" spans="1:21" s="576" customFormat="1" ht="16.5" customHeight="1">
      <c r="A22" s="1213">
        <v>2020</v>
      </c>
      <c r="B22" s="912"/>
      <c r="C22" s="932">
        <v>79398</v>
      </c>
      <c r="D22" s="932">
        <v>34282</v>
      </c>
      <c r="E22" s="932">
        <v>925.30000000000007</v>
      </c>
      <c r="F22" s="932">
        <v>55109</v>
      </c>
      <c r="G22" s="932">
        <v>15301</v>
      </c>
      <c r="H22" s="932">
        <v>121.862437</v>
      </c>
      <c r="I22" s="1214">
        <v>8171</v>
      </c>
      <c r="J22" s="932">
        <v>0</v>
      </c>
      <c r="K22" s="932">
        <v>0</v>
      </c>
      <c r="L22" s="1215">
        <v>193309</v>
      </c>
      <c r="M22" s="1211"/>
      <c r="N22" s="1022"/>
      <c r="O22" s="1022"/>
      <c r="P22" s="1022"/>
      <c r="Q22" s="1022"/>
      <c r="R22" s="1022"/>
      <c r="S22" s="1022"/>
      <c r="T22" s="1022"/>
      <c r="U22" s="1022"/>
    </row>
    <row r="23" spans="1:21" s="1022" customFormat="1" ht="21.2" customHeight="1">
      <c r="A23" s="1212">
        <v>2019</v>
      </c>
      <c r="B23" s="1216" t="s">
        <v>216</v>
      </c>
      <c r="C23" s="847">
        <v>10327</v>
      </c>
      <c r="D23" s="847">
        <v>1901</v>
      </c>
      <c r="E23" s="847">
        <v>68</v>
      </c>
      <c r="F23" s="847">
        <v>3541</v>
      </c>
      <c r="G23" s="847">
        <v>533</v>
      </c>
      <c r="H23" s="847">
        <v>80</v>
      </c>
      <c r="I23" s="962">
        <v>109</v>
      </c>
      <c r="J23" s="847">
        <v>0</v>
      </c>
      <c r="K23" s="847">
        <v>0</v>
      </c>
      <c r="L23" s="962">
        <v>16559</v>
      </c>
      <c r="M23" s="1022">
        <v>0</v>
      </c>
    </row>
    <row r="24" spans="1:21" s="1022" customFormat="1" ht="17.25" customHeight="1">
      <c r="A24" s="1212"/>
      <c r="B24" s="1216" t="s">
        <v>217</v>
      </c>
      <c r="C24" s="847">
        <v>28548</v>
      </c>
      <c r="D24" s="847">
        <v>5243</v>
      </c>
      <c r="E24" s="847">
        <v>588</v>
      </c>
      <c r="F24" s="847">
        <v>4870</v>
      </c>
      <c r="G24" s="847">
        <v>435</v>
      </c>
      <c r="H24" s="847">
        <v>173</v>
      </c>
      <c r="I24" s="847">
        <v>45</v>
      </c>
      <c r="J24" s="847">
        <v>0</v>
      </c>
      <c r="K24" s="847">
        <v>0</v>
      </c>
      <c r="L24" s="847">
        <v>39902</v>
      </c>
      <c r="M24" s="1134">
        <v>0</v>
      </c>
      <c r="N24" s="1023">
        <v>0</v>
      </c>
    </row>
    <row r="25" spans="1:21" s="1022" customFormat="1" ht="21" customHeight="1">
      <c r="A25" s="1212">
        <v>2020</v>
      </c>
      <c r="B25" s="1216" t="s">
        <v>214</v>
      </c>
      <c r="C25" s="847">
        <v>27927</v>
      </c>
      <c r="D25" s="847">
        <v>8342</v>
      </c>
      <c r="E25" s="847">
        <v>418.7</v>
      </c>
      <c r="F25" s="847">
        <v>14433</v>
      </c>
      <c r="G25" s="847">
        <v>4363</v>
      </c>
      <c r="H25" s="847">
        <v>101</v>
      </c>
      <c r="I25" s="847">
        <v>7998</v>
      </c>
      <c r="J25" s="847">
        <v>0</v>
      </c>
      <c r="K25" s="847">
        <v>0</v>
      </c>
      <c r="L25" s="847">
        <v>63583</v>
      </c>
      <c r="M25" s="1134">
        <v>0</v>
      </c>
      <c r="N25" s="1023">
        <v>0.30000000000291038</v>
      </c>
    </row>
    <row r="26" spans="1:21" s="1022" customFormat="1" ht="17.25" customHeight="1">
      <c r="A26" s="1212"/>
      <c r="B26" s="1216" t="s">
        <v>215</v>
      </c>
      <c r="C26" s="847">
        <v>19945</v>
      </c>
      <c r="D26" s="847">
        <v>4539</v>
      </c>
      <c r="E26" s="847">
        <v>163</v>
      </c>
      <c r="F26" s="847">
        <v>5934</v>
      </c>
      <c r="G26" s="847">
        <v>731</v>
      </c>
      <c r="H26" s="847">
        <v>0</v>
      </c>
      <c r="I26" s="847">
        <v>0</v>
      </c>
      <c r="J26" s="847">
        <v>0</v>
      </c>
      <c r="K26" s="847">
        <v>0</v>
      </c>
      <c r="L26" s="847">
        <v>31312</v>
      </c>
      <c r="M26" s="1217">
        <v>0</v>
      </c>
      <c r="N26" s="1023">
        <v>0</v>
      </c>
    </row>
    <row r="27" spans="1:21" s="1022" customFormat="1" ht="17.25" customHeight="1">
      <c r="A27" s="1212"/>
      <c r="B27" s="1216" t="s">
        <v>216</v>
      </c>
      <c r="C27" s="847">
        <v>15994</v>
      </c>
      <c r="D27" s="847">
        <v>13326</v>
      </c>
      <c r="E27" s="847">
        <v>88</v>
      </c>
      <c r="F27" s="847">
        <v>15180</v>
      </c>
      <c r="G27" s="847">
        <v>4929</v>
      </c>
      <c r="H27" s="847">
        <v>15.862437</v>
      </c>
      <c r="I27" s="847">
        <v>3</v>
      </c>
      <c r="J27" s="847">
        <v>0</v>
      </c>
      <c r="K27" s="847">
        <v>0</v>
      </c>
      <c r="L27" s="847">
        <v>49536</v>
      </c>
      <c r="M27" s="1217">
        <v>-4.7749999997904524E-2</v>
      </c>
      <c r="N27" s="1023">
        <v>0.1375629999965895</v>
      </c>
    </row>
    <row r="28" spans="1:21" s="1022" customFormat="1" ht="17.25" customHeight="1">
      <c r="A28" s="1212"/>
      <c r="B28" s="1216" t="s">
        <v>217</v>
      </c>
      <c r="C28" s="847">
        <v>15532</v>
      </c>
      <c r="D28" s="847">
        <v>8075</v>
      </c>
      <c r="E28" s="847">
        <v>255.6</v>
      </c>
      <c r="F28" s="847">
        <v>19562</v>
      </c>
      <c r="G28" s="847">
        <v>5278</v>
      </c>
      <c r="H28" s="847">
        <v>5</v>
      </c>
      <c r="I28" s="847">
        <v>170</v>
      </c>
      <c r="J28" s="847">
        <v>0</v>
      </c>
      <c r="K28" s="847">
        <v>0</v>
      </c>
      <c r="L28" s="847">
        <v>48878</v>
      </c>
      <c r="M28" s="1217">
        <v>0</v>
      </c>
      <c r="N28" s="1023">
        <v>0.40000000000145519</v>
      </c>
    </row>
    <row r="29" spans="1:21" s="1022" customFormat="1" ht="17.25" customHeight="1">
      <c r="A29" s="1212">
        <v>2021</v>
      </c>
      <c r="B29" s="1216" t="s">
        <v>214</v>
      </c>
      <c r="C29" s="847">
        <v>16075</v>
      </c>
      <c r="D29" s="847">
        <v>9391</v>
      </c>
      <c r="E29" s="847">
        <v>1218.4000000000001</v>
      </c>
      <c r="F29" s="847">
        <v>23307</v>
      </c>
      <c r="G29" s="847">
        <v>4701</v>
      </c>
      <c r="H29" s="847">
        <v>197</v>
      </c>
      <c r="I29" s="847">
        <v>5476</v>
      </c>
      <c r="J29" s="847">
        <v>0</v>
      </c>
      <c r="K29" s="847">
        <v>0</v>
      </c>
      <c r="L29" s="847">
        <v>60365</v>
      </c>
      <c r="M29" s="1217">
        <v>0</v>
      </c>
      <c r="N29" s="1023">
        <v>-0.40000000000145519</v>
      </c>
    </row>
    <row r="30" spans="1:21" s="576" customFormat="1" ht="16.5" customHeight="1">
      <c r="A30" s="1213"/>
      <c r="B30" s="912" t="s">
        <v>215</v>
      </c>
      <c r="C30" s="932">
        <v>20992</v>
      </c>
      <c r="D30" s="932">
        <v>3583</v>
      </c>
      <c r="E30" s="932">
        <v>197</v>
      </c>
      <c r="F30" s="932">
        <v>10726</v>
      </c>
      <c r="G30" s="932">
        <v>6692</v>
      </c>
      <c r="H30" s="932">
        <v>84</v>
      </c>
      <c r="I30" s="1214">
        <v>0</v>
      </c>
      <c r="J30" s="932">
        <v>0</v>
      </c>
      <c r="K30" s="932">
        <v>0</v>
      </c>
      <c r="L30" s="1215">
        <v>42274</v>
      </c>
      <c r="M30" s="1211">
        <v>0</v>
      </c>
      <c r="N30" s="1022">
        <v>0</v>
      </c>
      <c r="O30" s="1022"/>
      <c r="P30" s="1022"/>
      <c r="Q30" s="1022"/>
      <c r="R30" s="1022"/>
      <c r="S30" s="1022"/>
      <c r="T30" s="1022"/>
      <c r="U30" s="1022"/>
    </row>
    <row r="31" spans="1:21" s="1022" customFormat="1" ht="21.2" customHeight="1">
      <c r="A31" s="1218">
        <v>2020</v>
      </c>
      <c r="B31" s="1216" t="s">
        <v>393</v>
      </c>
      <c r="C31" s="847">
        <v>3846</v>
      </c>
      <c r="D31" s="847">
        <v>3737</v>
      </c>
      <c r="E31" s="847">
        <v>160</v>
      </c>
      <c r="F31" s="847">
        <v>4246</v>
      </c>
      <c r="G31" s="847">
        <v>569</v>
      </c>
      <c r="H31" s="847">
        <v>0</v>
      </c>
      <c r="I31" s="962">
        <v>0</v>
      </c>
      <c r="J31" s="847">
        <v>0</v>
      </c>
      <c r="K31" s="847">
        <v>0</v>
      </c>
      <c r="L31" s="574">
        <v>12558</v>
      </c>
      <c r="N31" s="1023"/>
    </row>
    <row r="32" spans="1:21" s="1022" customFormat="1" ht="16.5" customHeight="1">
      <c r="A32" s="1211"/>
      <c r="B32" s="899" t="s">
        <v>394</v>
      </c>
      <c r="C32" s="847">
        <v>4195</v>
      </c>
      <c r="D32" s="847">
        <v>4652</v>
      </c>
      <c r="E32" s="847">
        <v>21</v>
      </c>
      <c r="F32" s="847">
        <v>3199</v>
      </c>
      <c r="G32" s="847">
        <v>221</v>
      </c>
      <c r="H32" s="847">
        <v>0.533358</v>
      </c>
      <c r="I32" s="962">
        <v>0</v>
      </c>
      <c r="J32" s="847">
        <v>0</v>
      </c>
      <c r="K32" s="847">
        <v>0</v>
      </c>
      <c r="L32" s="962">
        <v>12289</v>
      </c>
      <c r="M32" s="1134">
        <v>0</v>
      </c>
      <c r="N32" s="1023">
        <v>0.46664199999941047</v>
      </c>
    </row>
    <row r="33" spans="1:14" s="1022" customFormat="1" ht="16.5" customHeight="1">
      <c r="A33" s="1056"/>
      <c r="B33" s="899" t="s">
        <v>395</v>
      </c>
      <c r="C33" s="847">
        <v>5040</v>
      </c>
      <c r="D33" s="847">
        <v>3012</v>
      </c>
      <c r="E33" s="847">
        <v>66</v>
      </c>
      <c r="F33" s="847">
        <v>4160</v>
      </c>
      <c r="G33" s="847">
        <v>3369</v>
      </c>
      <c r="H33" s="847">
        <v>3.3290790000000001</v>
      </c>
      <c r="I33" s="962">
        <v>0</v>
      </c>
      <c r="J33" s="847">
        <v>0</v>
      </c>
      <c r="K33" s="847">
        <v>0</v>
      </c>
      <c r="L33" s="962">
        <v>15650</v>
      </c>
      <c r="M33" s="1134">
        <v>-4.7749999997904524E-2</v>
      </c>
      <c r="N33" s="1023">
        <v>-0.329078999999183</v>
      </c>
    </row>
    <row r="34" spans="1:14" s="1022" customFormat="1" ht="16.5" customHeight="1">
      <c r="A34" s="1056"/>
      <c r="B34" s="899" t="s">
        <v>396</v>
      </c>
      <c r="C34" s="847">
        <v>6759</v>
      </c>
      <c r="D34" s="847">
        <v>5662</v>
      </c>
      <c r="E34" s="847">
        <v>1</v>
      </c>
      <c r="F34" s="847">
        <v>7821</v>
      </c>
      <c r="G34" s="847">
        <v>1339</v>
      </c>
      <c r="H34" s="847">
        <v>12</v>
      </c>
      <c r="I34" s="962">
        <v>3</v>
      </c>
      <c r="J34" s="847">
        <v>0</v>
      </c>
      <c r="K34" s="847">
        <v>0</v>
      </c>
      <c r="L34" s="962">
        <v>21597</v>
      </c>
      <c r="M34" s="1134">
        <v>0</v>
      </c>
      <c r="N34" s="1023">
        <v>0</v>
      </c>
    </row>
    <row r="35" spans="1:14" s="1022" customFormat="1" ht="16.5" customHeight="1">
      <c r="A35" s="1056"/>
      <c r="B35" s="899" t="s">
        <v>397</v>
      </c>
      <c r="C35" s="847">
        <v>5835</v>
      </c>
      <c r="D35" s="847">
        <v>2966</v>
      </c>
      <c r="E35" s="847">
        <v>103.6</v>
      </c>
      <c r="F35" s="847">
        <v>10348</v>
      </c>
      <c r="G35" s="847">
        <v>555</v>
      </c>
      <c r="H35" s="847">
        <v>1</v>
      </c>
      <c r="I35" s="962">
        <v>170</v>
      </c>
      <c r="J35" s="847">
        <v>0</v>
      </c>
      <c r="K35" s="847">
        <v>0</v>
      </c>
      <c r="L35" s="962">
        <v>19979</v>
      </c>
      <c r="M35" s="1134">
        <v>0</v>
      </c>
      <c r="N35" s="1023">
        <v>0.40000000000145519</v>
      </c>
    </row>
    <row r="36" spans="1:14" s="1022" customFormat="1" ht="16.5" customHeight="1">
      <c r="A36" s="1056"/>
      <c r="B36" s="899" t="s">
        <v>398</v>
      </c>
      <c r="C36" s="847">
        <v>4258</v>
      </c>
      <c r="D36" s="847">
        <v>2599</v>
      </c>
      <c r="E36" s="847">
        <v>132</v>
      </c>
      <c r="F36" s="847">
        <v>5778</v>
      </c>
      <c r="G36" s="847">
        <v>2139</v>
      </c>
      <c r="H36" s="847">
        <v>3</v>
      </c>
      <c r="I36" s="962">
        <v>0</v>
      </c>
      <c r="J36" s="847">
        <v>0</v>
      </c>
      <c r="K36" s="847">
        <v>0</v>
      </c>
      <c r="L36" s="962">
        <v>14909</v>
      </c>
      <c r="M36" s="1134">
        <v>0</v>
      </c>
      <c r="N36" s="1023">
        <v>0</v>
      </c>
    </row>
    <row r="37" spans="1:14" s="1022" customFormat="1" ht="16.5" customHeight="1">
      <c r="A37" s="1056"/>
      <c r="B37" s="899" t="s">
        <v>399</v>
      </c>
      <c r="C37" s="847">
        <v>5439</v>
      </c>
      <c r="D37" s="847">
        <v>2510</v>
      </c>
      <c r="E37" s="847">
        <v>20</v>
      </c>
      <c r="F37" s="847">
        <v>3436</v>
      </c>
      <c r="G37" s="847">
        <v>2584</v>
      </c>
      <c r="H37" s="847">
        <v>1</v>
      </c>
      <c r="I37" s="962">
        <v>0</v>
      </c>
      <c r="J37" s="847">
        <v>0</v>
      </c>
      <c r="K37" s="847">
        <v>0</v>
      </c>
      <c r="L37" s="962">
        <v>13990</v>
      </c>
      <c r="M37" s="1134">
        <v>0</v>
      </c>
      <c r="N37" s="1023">
        <v>0</v>
      </c>
    </row>
    <row r="38" spans="1:14" s="1022" customFormat="1" ht="21.2" customHeight="1">
      <c r="A38" s="1056">
        <v>2021</v>
      </c>
      <c r="B38" s="1057" t="s">
        <v>400</v>
      </c>
      <c r="C38" s="847">
        <v>4492</v>
      </c>
      <c r="D38" s="847">
        <v>4137</v>
      </c>
      <c r="E38" s="847">
        <v>137</v>
      </c>
      <c r="F38" s="847">
        <v>7144</v>
      </c>
      <c r="G38" s="847">
        <v>668</v>
      </c>
      <c r="H38" s="847">
        <v>0</v>
      </c>
      <c r="I38" s="962">
        <v>0</v>
      </c>
      <c r="J38" s="847">
        <v>0</v>
      </c>
      <c r="K38" s="847">
        <v>0</v>
      </c>
      <c r="L38" s="574">
        <v>16578</v>
      </c>
      <c r="M38" s="1134">
        <v>0</v>
      </c>
      <c r="N38" s="1023">
        <v>0</v>
      </c>
    </row>
    <row r="39" spans="1:14" s="1022" customFormat="1" ht="16.5" customHeight="1">
      <c r="A39" s="1056"/>
      <c r="B39" s="899" t="s">
        <v>401</v>
      </c>
      <c r="C39" s="847">
        <v>5863</v>
      </c>
      <c r="D39" s="847">
        <v>3700</v>
      </c>
      <c r="E39" s="847">
        <v>33.4</v>
      </c>
      <c r="F39" s="847">
        <v>6247</v>
      </c>
      <c r="G39" s="847">
        <v>1940</v>
      </c>
      <c r="H39" s="847">
        <v>6</v>
      </c>
      <c r="I39" s="962">
        <v>0</v>
      </c>
      <c r="J39" s="847">
        <v>0</v>
      </c>
      <c r="K39" s="847">
        <v>0</v>
      </c>
      <c r="L39" s="962">
        <v>17789</v>
      </c>
      <c r="M39" s="1134">
        <v>0</v>
      </c>
      <c r="N39" s="1023">
        <v>-0.40000000000145519</v>
      </c>
    </row>
    <row r="40" spans="1:14" s="1022" customFormat="1" ht="16.5" customHeight="1">
      <c r="A40" s="1056"/>
      <c r="B40" s="899" t="s">
        <v>390</v>
      </c>
      <c r="C40" s="847">
        <v>5720</v>
      </c>
      <c r="D40" s="847">
        <v>1554</v>
      </c>
      <c r="E40" s="847">
        <v>1048</v>
      </c>
      <c r="F40" s="847">
        <v>9916</v>
      </c>
      <c r="G40" s="847">
        <v>2093</v>
      </c>
      <c r="H40" s="847">
        <v>191</v>
      </c>
      <c r="I40" s="962">
        <v>5476</v>
      </c>
      <c r="J40" s="847">
        <v>0</v>
      </c>
      <c r="K40" s="847">
        <v>0</v>
      </c>
      <c r="L40" s="962">
        <v>25998</v>
      </c>
      <c r="M40" s="1134">
        <v>0</v>
      </c>
      <c r="N40" s="1023">
        <v>0</v>
      </c>
    </row>
    <row r="41" spans="1:14" s="1022" customFormat="1" ht="16.5" customHeight="1">
      <c r="A41" s="1056"/>
      <c r="B41" s="899" t="s">
        <v>391</v>
      </c>
      <c r="C41" s="847">
        <v>3172</v>
      </c>
      <c r="D41" s="847">
        <v>981</v>
      </c>
      <c r="E41" s="847">
        <v>22</v>
      </c>
      <c r="F41" s="847">
        <v>2277</v>
      </c>
      <c r="G41" s="847">
        <v>2350</v>
      </c>
      <c r="H41" s="847">
        <v>16</v>
      </c>
      <c r="I41" s="962">
        <v>0</v>
      </c>
      <c r="J41" s="847">
        <v>0</v>
      </c>
      <c r="K41" s="847">
        <v>0</v>
      </c>
      <c r="L41" s="962">
        <v>8818</v>
      </c>
      <c r="M41" s="1134">
        <v>0</v>
      </c>
      <c r="N41" s="1023">
        <v>0</v>
      </c>
    </row>
    <row r="42" spans="1:14" s="1022" customFormat="1" ht="16.5" customHeight="1">
      <c r="A42" s="1056"/>
      <c r="B42" s="899" t="s">
        <v>392</v>
      </c>
      <c r="C42" s="847">
        <v>4228</v>
      </c>
      <c r="D42" s="847">
        <v>1208</v>
      </c>
      <c r="E42" s="847">
        <v>22</v>
      </c>
      <c r="F42" s="847">
        <v>3671</v>
      </c>
      <c r="G42" s="847">
        <v>2234</v>
      </c>
      <c r="H42" s="847">
        <v>1</v>
      </c>
      <c r="I42" s="962">
        <v>0</v>
      </c>
      <c r="J42" s="847">
        <v>0</v>
      </c>
      <c r="K42" s="847">
        <v>0</v>
      </c>
      <c r="L42" s="962">
        <v>11364</v>
      </c>
      <c r="M42" s="1134">
        <v>0</v>
      </c>
      <c r="N42" s="1023">
        <v>0</v>
      </c>
    </row>
    <row r="43" spans="1:14" s="1022" customFormat="1" ht="16.5" customHeight="1">
      <c r="A43" s="1056"/>
      <c r="B43" s="899" t="s">
        <v>393</v>
      </c>
      <c r="C43" s="847">
        <v>13592</v>
      </c>
      <c r="D43" s="847">
        <v>1394</v>
      </c>
      <c r="E43" s="847">
        <v>153</v>
      </c>
      <c r="F43" s="847">
        <v>4778</v>
      </c>
      <c r="G43" s="847">
        <v>2108</v>
      </c>
      <c r="H43" s="847">
        <v>67</v>
      </c>
      <c r="I43" s="962">
        <v>0</v>
      </c>
      <c r="J43" s="847">
        <v>0</v>
      </c>
      <c r="K43" s="847">
        <v>0</v>
      </c>
      <c r="L43" s="962">
        <v>22092</v>
      </c>
      <c r="M43" s="1134">
        <v>0</v>
      </c>
      <c r="N43" s="1023">
        <v>0</v>
      </c>
    </row>
    <row r="44" spans="1:14" ht="20.25" customHeight="1">
      <c r="A44" s="580" t="s">
        <v>1388</v>
      </c>
      <c r="B44" s="492"/>
      <c r="C44" s="492"/>
      <c r="D44" s="492"/>
      <c r="E44" s="492"/>
      <c r="F44" s="492"/>
      <c r="G44" s="492"/>
      <c r="H44" s="492"/>
      <c r="I44" s="492"/>
      <c r="J44" s="492"/>
      <c r="K44" s="492"/>
      <c r="L44" s="581" t="s">
        <v>1389</v>
      </c>
    </row>
    <row r="45" spans="1:14">
      <c r="A45" s="582" t="s">
        <v>1591</v>
      </c>
      <c r="B45" s="583"/>
      <c r="C45" s="583"/>
      <c r="L45" s="1153" t="s">
        <v>1592</v>
      </c>
    </row>
    <row r="46" spans="1:14">
      <c r="A46" s="582" t="s">
        <v>1620</v>
      </c>
      <c r="B46" s="583"/>
      <c r="C46" s="583"/>
      <c r="L46" s="584" t="s">
        <v>1627</v>
      </c>
    </row>
    <row r="47" spans="1:14">
      <c r="A47" s="582" t="s">
        <v>1390</v>
      </c>
      <c r="B47" s="583"/>
      <c r="C47" s="583"/>
      <c r="L47" s="584" t="s">
        <v>1391</v>
      </c>
    </row>
    <row r="48" spans="1:14">
      <c r="A48" s="473"/>
      <c r="B48" s="473"/>
      <c r="C48" s="473"/>
      <c r="D48" s="473"/>
      <c r="E48" s="473"/>
      <c r="F48" s="473"/>
      <c r="G48" s="473"/>
      <c r="H48" s="473"/>
      <c r="I48" s="473"/>
      <c r="J48" s="473"/>
      <c r="K48" s="473"/>
      <c r="L48" s="473"/>
    </row>
    <row r="49" spans="1:12">
      <c r="A49" s="473" t="s">
        <v>1415</v>
      </c>
      <c r="B49" s="473"/>
      <c r="C49" s="473"/>
      <c r="D49" s="473"/>
      <c r="E49" s="473"/>
      <c r="F49" s="473"/>
      <c r="G49" s="473"/>
      <c r="H49" s="473"/>
      <c r="I49" s="473"/>
      <c r="J49" s="473"/>
      <c r="K49" s="473"/>
      <c r="L49" s="473"/>
    </row>
    <row r="62" spans="1:12">
      <c r="A62" s="585"/>
      <c r="B62" s="585"/>
    </row>
    <row r="63" spans="1:12">
      <c r="A63" s="585"/>
      <c r="B63" s="585"/>
    </row>
    <row r="64" spans="1:12">
      <c r="A64" s="585"/>
      <c r="B64" s="585"/>
    </row>
    <row r="65" spans="1:2">
      <c r="A65" s="585"/>
      <c r="B65" s="585"/>
    </row>
    <row r="66" spans="1:2">
      <c r="A66" s="585"/>
      <c r="B66" s="585"/>
    </row>
    <row r="67" spans="1:2">
      <c r="A67" s="585"/>
      <c r="B67" s="585"/>
    </row>
  </sheetData>
  <printOptions horizontalCentered="1" verticalCentered="1"/>
  <pageMargins left="0" right="0" top="0" bottom="0" header="0.3" footer="0.3"/>
  <pageSetup paperSize="9" scale="78" orientation="landscape" horizontalDpi="300" verticalDpi="3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CE39A-DCC6-4930-9B3C-6DB4AB8DC7DE}">
  <sheetPr codeName="Sheet58"/>
  <dimension ref="A1:V67"/>
  <sheetViews>
    <sheetView zoomScale="80" zoomScaleNormal="80" workbookViewId="0">
      <pane ySplit="12" topLeftCell="A13" activePane="bottomLeft" state="frozen"/>
      <selection activeCell="B4" sqref="B4"/>
      <selection pane="bottomLeft" activeCell="B4" sqref="B4"/>
    </sheetView>
  </sheetViews>
  <sheetFormatPr defaultColWidth="9.140625" defaultRowHeight="12.75"/>
  <cols>
    <col min="1" max="2" width="9.7109375" style="474" customWidth="1"/>
    <col min="3" max="7" width="13.85546875" style="474" customWidth="1"/>
    <col min="8" max="8" width="18.7109375" style="474" bestFit="1" customWidth="1"/>
    <col min="9" max="13" width="13.85546875" style="474" customWidth="1"/>
    <col min="14" max="16384" width="9.140625" style="474"/>
  </cols>
  <sheetData>
    <row r="1" spans="1:13" ht="21.75" customHeight="1">
      <c r="A1" s="1209" t="s">
        <v>1636</v>
      </c>
      <c r="B1" s="972"/>
      <c r="C1" s="972"/>
      <c r="D1" s="972"/>
      <c r="E1" s="972"/>
      <c r="F1" s="972"/>
      <c r="G1" s="972"/>
      <c r="H1" s="972"/>
      <c r="I1" s="972"/>
      <c r="J1" s="972"/>
      <c r="K1" s="972"/>
      <c r="L1" s="972"/>
      <c r="M1" s="972"/>
    </row>
    <row r="2" spans="1:13" ht="18">
      <c r="A2" s="1209" t="s">
        <v>1393</v>
      </c>
      <c r="B2" s="972"/>
      <c r="C2" s="972"/>
      <c r="D2" s="972"/>
      <c r="E2" s="972"/>
      <c r="F2" s="972"/>
      <c r="G2" s="972"/>
      <c r="H2" s="972"/>
      <c r="I2" s="972"/>
      <c r="J2" s="972"/>
      <c r="K2" s="972"/>
      <c r="L2" s="972"/>
      <c r="M2" s="972"/>
    </row>
    <row r="3" spans="1:13" ht="16.5">
      <c r="A3" s="1210" t="s">
        <v>1394</v>
      </c>
      <c r="B3" s="516"/>
      <c r="C3" s="516"/>
      <c r="D3" s="516"/>
      <c r="E3" s="516"/>
      <c r="F3" s="516"/>
      <c r="G3" s="516"/>
      <c r="H3" s="516"/>
      <c r="I3" s="516"/>
      <c r="J3" s="516"/>
      <c r="K3" s="516"/>
      <c r="L3" s="516"/>
      <c r="M3" s="516"/>
    </row>
    <row r="4" spans="1:13" ht="16.5" hidden="1">
      <c r="A4" s="1210"/>
      <c r="B4" s="516"/>
      <c r="C4" s="516"/>
      <c r="D4" s="516"/>
      <c r="E4" s="516"/>
      <c r="F4" s="516"/>
      <c r="G4" s="516"/>
      <c r="H4" s="516"/>
      <c r="I4" s="516"/>
      <c r="J4" s="516"/>
      <c r="K4" s="516"/>
      <c r="L4" s="516"/>
      <c r="M4" s="516"/>
    </row>
    <row r="5" spans="1:13" ht="16.5" hidden="1">
      <c r="A5" s="1210"/>
      <c r="B5" s="516"/>
      <c r="C5" s="516"/>
      <c r="D5" s="516"/>
      <c r="E5" s="516"/>
      <c r="F5" s="516"/>
      <c r="G5" s="516"/>
      <c r="H5" s="516"/>
      <c r="I5" s="516"/>
      <c r="J5" s="516"/>
      <c r="K5" s="516"/>
      <c r="L5" s="516"/>
      <c r="M5" s="516"/>
    </row>
    <row r="6" spans="1:13" ht="16.5" hidden="1">
      <c r="A6" s="1210"/>
      <c r="B6" s="516"/>
      <c r="C6" s="516"/>
      <c r="D6" s="516"/>
      <c r="E6" s="516"/>
      <c r="F6" s="516"/>
      <c r="G6" s="516"/>
      <c r="H6" s="516"/>
      <c r="I6" s="516"/>
      <c r="J6" s="516"/>
      <c r="K6" s="516"/>
      <c r="L6" s="516"/>
      <c r="M6" s="516"/>
    </row>
    <row r="7" spans="1:13" ht="0.6" customHeight="1">
      <c r="A7" s="1210"/>
      <c r="B7" s="516"/>
      <c r="C7" s="516"/>
      <c r="D7" s="516"/>
      <c r="E7" s="516"/>
      <c r="F7" s="516"/>
      <c r="G7" s="516"/>
      <c r="H7" s="516"/>
      <c r="I7" s="516"/>
      <c r="J7" s="516"/>
      <c r="K7" s="516"/>
      <c r="L7" s="516"/>
      <c r="M7" s="516"/>
    </row>
    <row r="8" spans="1:13" s="477" customFormat="1" ht="14.85" customHeight="1">
      <c r="A8" s="555" t="s">
        <v>1395</v>
      </c>
      <c r="B8" s="475"/>
      <c r="C8" s="476"/>
      <c r="D8" s="476"/>
      <c r="E8" s="476"/>
      <c r="F8" s="476"/>
      <c r="G8" s="476"/>
      <c r="H8" s="476"/>
      <c r="I8" s="476"/>
      <c r="J8" s="476"/>
      <c r="K8" s="476"/>
      <c r="L8" s="476"/>
      <c r="M8" s="556" t="s">
        <v>1396</v>
      </c>
    </row>
    <row r="9" spans="1:13" s="561" customFormat="1" ht="15.95" customHeight="1">
      <c r="A9" s="557"/>
      <c r="B9" s="558"/>
      <c r="C9" s="559"/>
      <c r="D9" s="559"/>
      <c r="E9" s="519" t="s">
        <v>1597</v>
      </c>
      <c r="F9" s="519" t="s">
        <v>1597</v>
      </c>
      <c r="G9" s="1155"/>
      <c r="H9" s="1156"/>
      <c r="I9" s="559"/>
      <c r="J9" s="559"/>
      <c r="K9" s="519" t="s">
        <v>1397</v>
      </c>
      <c r="L9" s="559"/>
      <c r="M9" s="560"/>
    </row>
    <row r="10" spans="1:13" s="520" customFormat="1" ht="15">
      <c r="A10" s="562" t="s">
        <v>1356</v>
      </c>
      <c r="B10" s="563"/>
      <c r="C10" s="565" t="s">
        <v>1593</v>
      </c>
      <c r="D10" s="565" t="s">
        <v>1596</v>
      </c>
      <c r="E10" s="565" t="s">
        <v>1598</v>
      </c>
      <c r="F10" s="565" t="s">
        <v>1599</v>
      </c>
      <c r="G10" s="565" t="s">
        <v>1600</v>
      </c>
      <c r="H10" s="565" t="s">
        <v>1196</v>
      </c>
      <c r="I10" s="565" t="s">
        <v>1601</v>
      </c>
      <c r="J10" s="565" t="s">
        <v>1402</v>
      </c>
      <c r="K10" s="565" t="s">
        <v>1403</v>
      </c>
      <c r="L10" s="565" t="s">
        <v>1404</v>
      </c>
      <c r="M10" s="565" t="s">
        <v>359</v>
      </c>
    </row>
    <row r="11" spans="1:13" s="520" customFormat="1" ht="15">
      <c r="A11" s="523" t="s">
        <v>1364</v>
      </c>
      <c r="B11" s="563"/>
      <c r="C11" s="526" t="s">
        <v>1594</v>
      </c>
      <c r="D11" s="526" t="s">
        <v>1595</v>
      </c>
      <c r="E11" s="526" t="s">
        <v>1602</v>
      </c>
      <c r="F11" s="526" t="s">
        <v>1602</v>
      </c>
      <c r="G11" s="526" t="s">
        <v>1603</v>
      </c>
      <c r="H11" s="526" t="s">
        <v>1604</v>
      </c>
      <c r="I11" s="526" t="s">
        <v>1605</v>
      </c>
      <c r="J11" s="526" t="s">
        <v>1411</v>
      </c>
      <c r="K11" s="526" t="s">
        <v>1412</v>
      </c>
      <c r="L11" s="526" t="s">
        <v>1413</v>
      </c>
      <c r="M11" s="526" t="s">
        <v>370</v>
      </c>
    </row>
    <row r="12" spans="1:13" s="520" customFormat="1" ht="15">
      <c r="A12" s="566"/>
      <c r="B12" s="567"/>
      <c r="C12" s="568"/>
      <c r="D12" s="568"/>
      <c r="E12" s="568" t="s">
        <v>1606</v>
      </c>
      <c r="F12" s="568" t="s">
        <v>1607</v>
      </c>
      <c r="G12" s="568"/>
      <c r="H12" s="568" t="s">
        <v>1408</v>
      </c>
      <c r="I12" s="568" t="s">
        <v>1608</v>
      </c>
      <c r="J12" s="568" t="s">
        <v>1375</v>
      </c>
      <c r="K12" s="569" t="s">
        <v>874</v>
      </c>
      <c r="L12" s="569" t="s">
        <v>1362</v>
      </c>
      <c r="M12" s="569"/>
    </row>
    <row r="13" spans="1:13" ht="20.25" hidden="1" customHeight="1">
      <c r="A13" s="570">
        <v>2011</v>
      </c>
      <c r="B13" s="571"/>
      <c r="C13" s="572"/>
      <c r="D13" s="573"/>
      <c r="E13" s="574"/>
      <c r="F13" s="574"/>
      <c r="G13" s="574"/>
      <c r="H13" s="574"/>
      <c r="I13" s="574"/>
      <c r="J13" s="574"/>
      <c r="K13" s="574"/>
      <c r="L13" s="574"/>
      <c r="M13" s="574"/>
    </row>
    <row r="14" spans="1:13" s="576" customFormat="1" ht="15.95" hidden="1" customHeight="1">
      <c r="A14" s="575">
        <v>2012</v>
      </c>
      <c r="B14" s="577"/>
      <c r="C14" s="578"/>
      <c r="D14" s="578"/>
      <c r="E14" s="574"/>
      <c r="F14" s="574"/>
      <c r="G14" s="574"/>
      <c r="H14" s="574"/>
      <c r="I14" s="574"/>
      <c r="J14" s="574"/>
      <c r="K14" s="574"/>
      <c r="L14" s="574"/>
      <c r="M14" s="574"/>
    </row>
    <row r="15" spans="1:13" s="576" customFormat="1" ht="15.95" hidden="1" customHeight="1">
      <c r="A15" s="575">
        <v>2013</v>
      </c>
      <c r="B15" s="577"/>
      <c r="C15" s="578"/>
      <c r="D15" s="578"/>
      <c r="E15" s="574"/>
      <c r="F15" s="574"/>
      <c r="G15" s="574"/>
      <c r="H15" s="574"/>
      <c r="I15" s="574"/>
      <c r="J15" s="574"/>
      <c r="K15" s="574"/>
      <c r="L15" s="574"/>
      <c r="M15" s="574"/>
    </row>
    <row r="16" spans="1:13" s="576" customFormat="1" ht="15.95" hidden="1" customHeight="1">
      <c r="A16" s="575">
        <v>2014</v>
      </c>
      <c r="B16" s="577"/>
      <c r="C16" s="578"/>
      <c r="D16" s="578"/>
      <c r="E16" s="574"/>
      <c r="F16" s="574"/>
      <c r="G16" s="574"/>
      <c r="H16" s="574"/>
      <c r="I16" s="574"/>
      <c r="J16" s="574"/>
      <c r="K16" s="574"/>
      <c r="L16" s="574"/>
      <c r="M16" s="574"/>
    </row>
    <row r="17" spans="1:22" s="576" customFormat="1" ht="15.95" hidden="1" customHeight="1">
      <c r="A17" s="575">
        <v>2015</v>
      </c>
      <c r="B17" s="577"/>
      <c r="C17" s="578"/>
      <c r="D17" s="578"/>
      <c r="E17" s="574"/>
      <c r="F17" s="574"/>
      <c r="G17" s="574"/>
      <c r="H17" s="574"/>
      <c r="I17" s="574"/>
      <c r="J17" s="574"/>
      <c r="K17" s="574"/>
      <c r="L17" s="574"/>
      <c r="M17" s="574"/>
    </row>
    <row r="18" spans="1:22" s="576" customFormat="1" ht="15.95" hidden="1" customHeight="1">
      <c r="A18" s="575">
        <v>2016</v>
      </c>
      <c r="B18" s="577"/>
      <c r="C18" s="578"/>
      <c r="D18" s="578"/>
      <c r="E18" s="574"/>
      <c r="F18" s="574"/>
      <c r="G18" s="574"/>
      <c r="H18" s="574"/>
      <c r="I18" s="574"/>
      <c r="J18" s="574"/>
      <c r="K18" s="574"/>
      <c r="L18" s="574"/>
      <c r="M18" s="574"/>
    </row>
    <row r="19" spans="1:22" s="576" customFormat="1" ht="15.95" hidden="1" customHeight="1">
      <c r="A19" s="575">
        <v>2017</v>
      </c>
      <c r="B19" s="577"/>
      <c r="C19" s="578"/>
      <c r="D19" s="578"/>
      <c r="E19" s="574"/>
      <c r="F19" s="574"/>
      <c r="G19" s="574"/>
      <c r="H19" s="574"/>
      <c r="I19" s="574"/>
      <c r="J19" s="574"/>
      <c r="K19" s="574"/>
      <c r="L19" s="574"/>
      <c r="M19" s="574"/>
    </row>
    <row r="20" spans="1:22" s="576" customFormat="1" ht="16.5" hidden="1" customHeight="1">
      <c r="A20" s="1212">
        <v>2018</v>
      </c>
      <c r="B20" s="579"/>
      <c r="C20" s="847"/>
      <c r="D20" s="847"/>
      <c r="E20" s="847"/>
      <c r="F20" s="847"/>
      <c r="G20" s="847"/>
      <c r="H20" s="847"/>
      <c r="I20" s="962"/>
      <c r="J20" s="962"/>
      <c r="K20" s="847"/>
      <c r="L20" s="847"/>
      <c r="M20" s="574"/>
      <c r="N20" s="1211"/>
      <c r="O20" s="1022"/>
      <c r="P20" s="1022"/>
      <c r="Q20" s="1022"/>
      <c r="R20" s="1022"/>
      <c r="S20" s="1022"/>
      <c r="T20" s="1022"/>
      <c r="U20" s="1022"/>
      <c r="V20" s="1022"/>
    </row>
    <row r="21" spans="1:22" s="576" customFormat="1" ht="16.5" hidden="1" customHeight="1">
      <c r="A21" s="1212">
        <v>2019</v>
      </c>
      <c r="B21" s="579"/>
      <c r="C21" s="847"/>
      <c r="D21" s="847"/>
      <c r="E21" s="847"/>
      <c r="F21" s="847"/>
      <c r="G21" s="847"/>
      <c r="H21" s="847"/>
      <c r="I21" s="962"/>
      <c r="J21" s="962"/>
      <c r="K21" s="847"/>
      <c r="L21" s="847"/>
      <c r="M21" s="574"/>
      <c r="N21" s="1211"/>
      <c r="O21" s="1022"/>
      <c r="P21" s="1022"/>
      <c r="Q21" s="1022"/>
      <c r="R21" s="1022"/>
      <c r="S21" s="1022"/>
      <c r="T21" s="1022"/>
      <c r="U21" s="1022"/>
      <c r="V21" s="1022"/>
    </row>
    <row r="22" spans="1:22" s="576" customFormat="1" ht="16.5" hidden="1" customHeight="1">
      <c r="A22" s="1213">
        <v>2020</v>
      </c>
      <c r="B22" s="912"/>
      <c r="C22" s="932"/>
      <c r="D22" s="932"/>
      <c r="E22" s="932"/>
      <c r="F22" s="932"/>
      <c r="G22" s="932"/>
      <c r="H22" s="932"/>
      <c r="I22" s="1214"/>
      <c r="J22" s="1214"/>
      <c r="K22" s="932"/>
      <c r="L22" s="932"/>
      <c r="M22" s="1215"/>
      <c r="N22" s="1211"/>
      <c r="O22" s="1022"/>
      <c r="P22" s="1022"/>
      <c r="Q22" s="1022"/>
      <c r="R22" s="1022"/>
      <c r="S22" s="1022"/>
      <c r="T22" s="1022"/>
      <c r="U22" s="1022"/>
      <c r="V22" s="1022"/>
    </row>
    <row r="23" spans="1:22" s="1022" customFormat="1" ht="21.2" hidden="1" customHeight="1">
      <c r="A23" s="1212">
        <v>2019</v>
      </c>
      <c r="B23" s="1216" t="s">
        <v>216</v>
      </c>
      <c r="C23" s="847"/>
      <c r="D23" s="847"/>
      <c r="E23" s="847"/>
      <c r="F23" s="847"/>
      <c r="G23" s="847"/>
      <c r="H23" s="847"/>
      <c r="I23" s="962"/>
      <c r="J23" s="962"/>
      <c r="K23" s="847"/>
      <c r="L23" s="847"/>
      <c r="M23" s="962"/>
      <c r="N23" s="1022">
        <v>0</v>
      </c>
    </row>
    <row r="24" spans="1:22" s="1022" customFormat="1" ht="17.25" hidden="1" customHeight="1">
      <c r="A24" s="1212"/>
      <c r="B24" s="1216" t="s">
        <v>217</v>
      </c>
      <c r="C24" s="847"/>
      <c r="D24" s="847"/>
      <c r="E24" s="847"/>
      <c r="F24" s="847"/>
      <c r="G24" s="847"/>
      <c r="H24" s="847"/>
      <c r="I24" s="847"/>
      <c r="J24" s="847"/>
      <c r="K24" s="847"/>
      <c r="L24" s="847"/>
      <c r="M24" s="847"/>
      <c r="N24" s="1134">
        <v>0</v>
      </c>
      <c r="O24" s="1023">
        <v>0</v>
      </c>
    </row>
    <row r="25" spans="1:22" s="1022" customFormat="1" ht="21" hidden="1" customHeight="1">
      <c r="A25" s="1212">
        <v>2020</v>
      </c>
      <c r="B25" s="1216" t="s">
        <v>214</v>
      </c>
      <c r="C25" s="847"/>
      <c r="D25" s="847"/>
      <c r="E25" s="847"/>
      <c r="F25" s="847"/>
      <c r="G25" s="847"/>
      <c r="H25" s="847"/>
      <c r="I25" s="847"/>
      <c r="J25" s="847"/>
      <c r="K25" s="847"/>
      <c r="L25" s="847"/>
      <c r="M25" s="847"/>
      <c r="N25" s="1134">
        <v>0</v>
      </c>
      <c r="O25" s="1023">
        <v>0.30000000000291038</v>
      </c>
    </row>
    <row r="26" spans="1:22" s="1022" customFormat="1" ht="17.25" hidden="1" customHeight="1">
      <c r="A26" s="1212"/>
      <c r="B26" s="1216" t="s">
        <v>215</v>
      </c>
      <c r="C26" s="847"/>
      <c r="D26" s="847"/>
      <c r="E26" s="847"/>
      <c r="F26" s="847"/>
      <c r="G26" s="847"/>
      <c r="H26" s="847"/>
      <c r="I26" s="847"/>
      <c r="J26" s="847"/>
      <c r="K26" s="847"/>
      <c r="L26" s="847"/>
      <c r="M26" s="847"/>
      <c r="N26" s="1217">
        <v>0</v>
      </c>
      <c r="O26" s="1023">
        <v>0</v>
      </c>
    </row>
    <row r="27" spans="1:22" s="1022" customFormat="1" ht="17.25" hidden="1" customHeight="1">
      <c r="A27" s="1212"/>
      <c r="B27" s="1216" t="s">
        <v>216</v>
      </c>
      <c r="C27" s="847"/>
      <c r="D27" s="847"/>
      <c r="E27" s="847"/>
      <c r="F27" s="847"/>
      <c r="G27" s="847"/>
      <c r="H27" s="847"/>
      <c r="I27" s="847"/>
      <c r="J27" s="847"/>
      <c r="K27" s="847"/>
      <c r="L27" s="847"/>
      <c r="M27" s="847"/>
      <c r="N27" s="1217">
        <v>-49536.047749999998</v>
      </c>
      <c r="O27" s="1023">
        <v>0</v>
      </c>
    </row>
    <row r="28" spans="1:22" s="1022" customFormat="1" ht="17.25" hidden="1" customHeight="1">
      <c r="A28" s="1212"/>
      <c r="B28" s="1216" t="s">
        <v>217</v>
      </c>
      <c r="C28" s="847"/>
      <c r="D28" s="847"/>
      <c r="E28" s="847"/>
      <c r="F28" s="847"/>
      <c r="G28" s="847"/>
      <c r="H28" s="847"/>
      <c r="I28" s="847"/>
      <c r="J28" s="847"/>
      <c r="K28" s="847"/>
      <c r="L28" s="847"/>
      <c r="M28" s="847"/>
      <c r="N28" s="1217">
        <v>-48878</v>
      </c>
      <c r="O28" s="1023">
        <v>0</v>
      </c>
    </row>
    <row r="29" spans="1:22" s="1022" customFormat="1" ht="17.25" hidden="1" customHeight="1">
      <c r="A29" s="1212">
        <v>2021</v>
      </c>
      <c r="B29" s="1216" t="s">
        <v>214</v>
      </c>
      <c r="C29" s="847"/>
      <c r="D29" s="847"/>
      <c r="E29" s="847"/>
      <c r="F29" s="847"/>
      <c r="G29" s="847"/>
      <c r="H29" s="847"/>
      <c r="I29" s="847"/>
      <c r="J29" s="847"/>
      <c r="K29" s="847"/>
      <c r="L29" s="847"/>
      <c r="M29" s="847"/>
      <c r="N29" s="1217">
        <v>-60365</v>
      </c>
      <c r="O29" s="1023">
        <v>0</v>
      </c>
    </row>
    <row r="30" spans="1:22" s="576" customFormat="1" ht="16.5" hidden="1" customHeight="1">
      <c r="A30" s="1213"/>
      <c r="B30" s="912" t="s">
        <v>215</v>
      </c>
      <c r="C30" s="932"/>
      <c r="D30" s="932"/>
      <c r="E30" s="932"/>
      <c r="F30" s="932"/>
      <c r="G30" s="932"/>
      <c r="H30" s="932"/>
      <c r="I30" s="1214"/>
      <c r="J30" s="1214"/>
      <c r="K30" s="932"/>
      <c r="L30" s="932"/>
      <c r="M30" s="1215"/>
      <c r="N30" s="1211">
        <v>-42274</v>
      </c>
      <c r="O30" s="1022">
        <v>0</v>
      </c>
      <c r="P30" s="1022"/>
      <c r="Q30" s="1022"/>
      <c r="R30" s="1022"/>
      <c r="S30" s="1022"/>
      <c r="T30" s="1022"/>
      <c r="U30" s="1022"/>
      <c r="V30" s="1022"/>
    </row>
    <row r="31" spans="1:22" s="1022" customFormat="1" ht="21.2" hidden="1" customHeight="1">
      <c r="A31" s="1056">
        <v>2020</v>
      </c>
      <c r="B31" s="1216" t="s">
        <v>394</v>
      </c>
      <c r="C31" s="847"/>
      <c r="D31" s="847"/>
      <c r="E31" s="847"/>
      <c r="F31" s="847"/>
      <c r="G31" s="847"/>
      <c r="H31" s="847"/>
      <c r="I31" s="962"/>
      <c r="J31" s="962"/>
      <c r="K31" s="847"/>
      <c r="L31" s="847"/>
      <c r="M31" s="574"/>
      <c r="O31" s="1023"/>
    </row>
    <row r="32" spans="1:22" s="1022" customFormat="1" ht="16.5" hidden="1" customHeight="1">
      <c r="A32" s="1056"/>
      <c r="B32" s="899" t="s">
        <v>395</v>
      </c>
      <c r="C32" s="847"/>
      <c r="D32" s="847"/>
      <c r="E32" s="847"/>
      <c r="F32" s="847"/>
      <c r="G32" s="847"/>
      <c r="H32" s="847"/>
      <c r="I32" s="962"/>
      <c r="J32" s="962"/>
      <c r="K32" s="847"/>
      <c r="L32" s="847"/>
      <c r="M32" s="962"/>
      <c r="N32" s="1134"/>
      <c r="O32" s="1023"/>
    </row>
    <row r="33" spans="1:15" s="1022" customFormat="1" ht="16.5" hidden="1" customHeight="1">
      <c r="A33" s="1056"/>
      <c r="B33" s="899" t="s">
        <v>396</v>
      </c>
      <c r="C33" s="847"/>
      <c r="D33" s="847"/>
      <c r="E33" s="847"/>
      <c r="F33" s="847"/>
      <c r="G33" s="847"/>
      <c r="H33" s="847"/>
      <c r="I33" s="962"/>
      <c r="J33" s="962"/>
      <c r="K33" s="847"/>
      <c r="L33" s="847"/>
      <c r="M33" s="962"/>
      <c r="N33" s="1134"/>
      <c r="O33" s="1023"/>
    </row>
    <row r="34" spans="1:15" s="1022" customFormat="1" ht="16.5" hidden="1" customHeight="1">
      <c r="A34" s="1056"/>
      <c r="B34" s="899" t="s">
        <v>397</v>
      </c>
      <c r="C34" s="847"/>
      <c r="D34" s="847"/>
      <c r="E34" s="847"/>
      <c r="F34" s="847"/>
      <c r="G34" s="847"/>
      <c r="H34" s="847"/>
      <c r="I34" s="962"/>
      <c r="J34" s="962"/>
      <c r="K34" s="847"/>
      <c r="L34" s="847"/>
      <c r="M34" s="962"/>
      <c r="N34" s="1134"/>
      <c r="O34" s="1023"/>
    </row>
    <row r="35" spans="1:15" s="1022" customFormat="1" ht="16.5" hidden="1" customHeight="1">
      <c r="A35" s="1056"/>
      <c r="B35" s="899" t="s">
        <v>398</v>
      </c>
      <c r="C35" s="847"/>
      <c r="D35" s="847"/>
      <c r="E35" s="847"/>
      <c r="F35" s="847"/>
      <c r="G35" s="847"/>
      <c r="H35" s="847"/>
      <c r="I35" s="962"/>
      <c r="J35" s="962"/>
      <c r="K35" s="847"/>
      <c r="L35" s="847"/>
      <c r="M35" s="962"/>
      <c r="N35" s="1134"/>
      <c r="O35" s="1023"/>
    </row>
    <row r="36" spans="1:15" s="1022" customFormat="1" ht="16.5" hidden="1" customHeight="1">
      <c r="A36" s="1056"/>
      <c r="B36" s="899" t="s">
        <v>399</v>
      </c>
      <c r="C36" s="847"/>
      <c r="D36" s="847"/>
      <c r="E36" s="847"/>
      <c r="F36" s="847"/>
      <c r="G36" s="847"/>
      <c r="H36" s="847"/>
      <c r="I36" s="962"/>
      <c r="J36" s="962"/>
      <c r="K36" s="847"/>
      <c r="L36" s="847"/>
      <c r="M36" s="962"/>
      <c r="N36" s="1134"/>
      <c r="O36" s="1023"/>
    </row>
    <row r="37" spans="1:15" s="1022" customFormat="1" ht="21.2" hidden="1" customHeight="1">
      <c r="A37" s="1056">
        <v>2021</v>
      </c>
      <c r="B37" s="1057" t="s">
        <v>400</v>
      </c>
      <c r="C37" s="847"/>
      <c r="D37" s="847"/>
      <c r="E37" s="847"/>
      <c r="F37" s="847"/>
      <c r="G37" s="847"/>
      <c r="H37" s="847"/>
      <c r="I37" s="962"/>
      <c r="J37" s="962"/>
      <c r="K37" s="847"/>
      <c r="L37" s="847"/>
      <c r="M37" s="574"/>
      <c r="N37" s="1134"/>
      <c r="O37" s="1023"/>
    </row>
    <row r="38" spans="1:15" s="1022" customFormat="1" ht="16.5" hidden="1" customHeight="1">
      <c r="A38" s="1056"/>
      <c r="B38" s="899" t="s">
        <v>401</v>
      </c>
      <c r="C38" s="847"/>
      <c r="D38" s="847"/>
      <c r="E38" s="847"/>
      <c r="F38" s="847"/>
      <c r="G38" s="847"/>
      <c r="H38" s="847"/>
      <c r="I38" s="962"/>
      <c r="J38" s="962"/>
      <c r="K38" s="847"/>
      <c r="L38" s="847"/>
      <c r="M38" s="962"/>
      <c r="N38" s="1134"/>
      <c r="O38" s="1023"/>
    </row>
    <row r="39" spans="1:15" s="1022" customFormat="1" ht="16.5" hidden="1" customHeight="1">
      <c r="A39" s="1056"/>
      <c r="B39" s="899" t="s">
        <v>390</v>
      </c>
      <c r="C39" s="847"/>
      <c r="D39" s="847"/>
      <c r="E39" s="847"/>
      <c r="F39" s="847"/>
      <c r="G39" s="847"/>
      <c r="H39" s="847"/>
      <c r="I39" s="962"/>
      <c r="J39" s="962"/>
      <c r="K39" s="847"/>
      <c r="L39" s="847"/>
      <c r="M39" s="962"/>
      <c r="N39" s="1134"/>
      <c r="O39" s="1023"/>
    </row>
    <row r="40" spans="1:15" s="1022" customFormat="1" ht="16.5" hidden="1" customHeight="1">
      <c r="A40" s="1056"/>
      <c r="B40" s="899" t="s">
        <v>391</v>
      </c>
      <c r="C40" s="847"/>
      <c r="D40" s="847"/>
      <c r="E40" s="847"/>
      <c r="F40" s="847"/>
      <c r="G40" s="847"/>
      <c r="H40" s="847"/>
      <c r="I40" s="962"/>
      <c r="J40" s="962"/>
      <c r="K40" s="847"/>
      <c r="L40" s="847"/>
      <c r="M40" s="962"/>
      <c r="N40" s="1134"/>
      <c r="O40" s="1023"/>
    </row>
    <row r="41" spans="1:15" s="1022" customFormat="1" ht="16.5" hidden="1" customHeight="1">
      <c r="A41" s="1056"/>
      <c r="B41" s="899" t="s">
        <v>392</v>
      </c>
      <c r="C41" s="847"/>
      <c r="D41" s="847"/>
      <c r="E41" s="847"/>
      <c r="F41" s="847"/>
      <c r="G41" s="847"/>
      <c r="H41" s="847"/>
      <c r="I41" s="962"/>
      <c r="J41" s="962"/>
      <c r="K41" s="847"/>
      <c r="L41" s="847"/>
      <c r="M41" s="962"/>
      <c r="N41" s="1134"/>
      <c r="O41" s="1023"/>
    </row>
    <row r="42" spans="1:15" s="1022" customFormat="1" ht="16.5" hidden="1" customHeight="1">
      <c r="A42" s="1056"/>
      <c r="B42" s="899" t="s">
        <v>393</v>
      </c>
      <c r="C42" s="847"/>
      <c r="D42" s="847"/>
      <c r="E42" s="847"/>
      <c r="F42" s="847"/>
      <c r="G42" s="847"/>
      <c r="H42" s="847"/>
      <c r="I42" s="962"/>
      <c r="J42" s="962"/>
      <c r="K42" s="847"/>
      <c r="L42" s="847"/>
      <c r="M42" s="962"/>
      <c r="N42" s="1134"/>
      <c r="O42" s="1023"/>
    </row>
    <row r="43" spans="1:15" s="1022" customFormat="1" ht="21.2" customHeight="1">
      <c r="A43" s="1056">
        <v>2021</v>
      </c>
      <c r="B43" s="1057" t="s">
        <v>394</v>
      </c>
      <c r="C43" s="847">
        <v>2241</v>
      </c>
      <c r="D43" s="847">
        <v>1027</v>
      </c>
      <c r="E43" s="847">
        <v>167</v>
      </c>
      <c r="F43" s="847">
        <v>27</v>
      </c>
      <c r="G43" s="847">
        <v>5071</v>
      </c>
      <c r="H43" s="847">
        <v>1659</v>
      </c>
      <c r="I43" s="962">
        <v>197</v>
      </c>
      <c r="J43" s="962">
        <v>0</v>
      </c>
      <c r="K43" s="847">
        <v>0</v>
      </c>
      <c r="L43" s="847">
        <v>0</v>
      </c>
      <c r="M43" s="574">
        <v>10389</v>
      </c>
      <c r="N43" s="1134">
        <v>0</v>
      </c>
      <c r="O43" s="1023"/>
    </row>
    <row r="44" spans="1:15" ht="20.25" customHeight="1">
      <c r="A44" s="580" t="s">
        <v>1388</v>
      </c>
      <c r="B44" s="492"/>
      <c r="C44" s="492"/>
      <c r="D44" s="492"/>
      <c r="E44" s="492"/>
      <c r="F44" s="492"/>
      <c r="G44" s="492"/>
      <c r="H44" s="492"/>
      <c r="I44" s="492"/>
      <c r="J44" s="492"/>
      <c r="K44" s="492"/>
      <c r="L44" s="492"/>
      <c r="M44" s="581" t="s">
        <v>1389</v>
      </c>
    </row>
    <row r="45" spans="1:15">
      <c r="A45" s="582" t="s">
        <v>1591</v>
      </c>
      <c r="B45" s="583"/>
      <c r="C45" s="583"/>
      <c r="M45" s="1153" t="s">
        <v>1592</v>
      </c>
    </row>
    <row r="46" spans="1:15">
      <c r="A46" s="582" t="s">
        <v>1621</v>
      </c>
      <c r="B46" s="583"/>
      <c r="C46" s="583"/>
      <c r="M46" s="584" t="s">
        <v>1626</v>
      </c>
    </row>
    <row r="47" spans="1:15">
      <c r="A47" s="582" t="s">
        <v>1390</v>
      </c>
      <c r="B47" s="583"/>
      <c r="C47" s="583"/>
      <c r="M47" s="584" t="s">
        <v>1391</v>
      </c>
    </row>
    <row r="48" spans="1:15">
      <c r="A48" s="473"/>
      <c r="B48" s="473"/>
      <c r="C48" s="473"/>
      <c r="D48" s="473"/>
      <c r="E48" s="473"/>
      <c r="F48" s="473"/>
      <c r="G48" s="473"/>
      <c r="H48" s="473"/>
      <c r="I48" s="473"/>
      <c r="J48" s="473"/>
      <c r="K48" s="473"/>
      <c r="L48" s="473"/>
      <c r="M48" s="473"/>
    </row>
    <row r="49" spans="1:13">
      <c r="A49" s="473" t="s">
        <v>1425</v>
      </c>
      <c r="B49" s="473"/>
      <c r="C49" s="473"/>
      <c r="D49" s="473"/>
      <c r="E49" s="473"/>
      <c r="F49" s="473"/>
      <c r="G49" s="473"/>
      <c r="H49" s="473"/>
      <c r="I49" s="473"/>
      <c r="J49" s="473"/>
      <c r="K49" s="473"/>
      <c r="L49" s="473"/>
      <c r="M49" s="473"/>
    </row>
    <row r="62" spans="1:13">
      <c r="A62" s="585"/>
      <c r="B62" s="585"/>
    </row>
    <row r="63" spans="1:13">
      <c r="A63" s="585"/>
      <c r="B63" s="585"/>
    </row>
    <row r="64" spans="1:13">
      <c r="A64" s="585"/>
      <c r="B64" s="585"/>
    </row>
    <row r="65" spans="1:2">
      <c r="A65" s="585"/>
      <c r="B65" s="585"/>
    </row>
    <row r="66" spans="1:2">
      <c r="A66" s="585"/>
      <c r="B66" s="585"/>
    </row>
    <row r="67" spans="1:2">
      <c r="A67" s="585"/>
      <c r="B67" s="585"/>
    </row>
  </sheetData>
  <printOptions horizontalCentered="1" verticalCentered="1"/>
  <pageMargins left="0" right="0" top="0" bottom="0" header="0.3" footer="0.3"/>
  <pageSetup paperSize="9" scale="78" orientation="landscape" horizontalDpi="300" verticalDpi="30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41">
    <pageSetUpPr fitToPage="1"/>
  </sheetPr>
  <dimension ref="A1:T48"/>
  <sheetViews>
    <sheetView zoomScale="80" zoomScaleNormal="80" workbookViewId="0">
      <pane ySplit="12" topLeftCell="A34" activePane="bottomLeft" state="frozen"/>
      <selection activeCell="B4" sqref="B4"/>
      <selection pane="bottomLeft" activeCell="B4" sqref="B4"/>
    </sheetView>
  </sheetViews>
  <sheetFormatPr defaultColWidth="9.140625" defaultRowHeight="12.75"/>
  <cols>
    <col min="1" max="2" width="10" style="474" customWidth="1"/>
    <col min="3" max="3" width="20.7109375" style="403" customWidth="1"/>
    <col min="4" max="9" width="20.7109375" style="474" customWidth="1"/>
    <col min="10" max="16384" width="9.140625" style="474"/>
  </cols>
  <sheetData>
    <row r="1" spans="1:9" ht="19.5" customHeight="1">
      <c r="A1" s="1209" t="s">
        <v>1635</v>
      </c>
      <c r="B1" s="972"/>
      <c r="C1" s="1194"/>
      <c r="D1" s="473"/>
      <c r="E1" s="473"/>
      <c r="F1" s="473"/>
      <c r="G1" s="473"/>
      <c r="H1" s="473"/>
      <c r="I1" s="473"/>
    </row>
    <row r="2" spans="1:9" ht="18">
      <c r="A2" s="1209" t="s">
        <v>1416</v>
      </c>
      <c r="B2" s="972"/>
      <c r="C2" s="1194"/>
      <c r="D2" s="473"/>
      <c r="E2" s="473"/>
      <c r="F2" s="473"/>
      <c r="G2" s="473"/>
      <c r="H2" s="473"/>
      <c r="I2" s="473"/>
    </row>
    <row r="3" spans="1:9" ht="16.5">
      <c r="A3" s="1210" t="s">
        <v>1417</v>
      </c>
      <c r="B3" s="516"/>
      <c r="C3" s="1194"/>
      <c r="D3" s="473"/>
      <c r="E3" s="473"/>
      <c r="F3" s="473"/>
      <c r="G3" s="473"/>
      <c r="H3" s="473"/>
      <c r="I3" s="473"/>
    </row>
    <row r="4" spans="1:9" ht="16.5" hidden="1">
      <c r="A4" s="1210"/>
      <c r="B4" s="516"/>
      <c r="C4" s="1194"/>
      <c r="D4" s="473"/>
      <c r="E4" s="473"/>
      <c r="F4" s="473"/>
      <c r="G4" s="473"/>
      <c r="H4" s="473"/>
      <c r="I4" s="473"/>
    </row>
    <row r="5" spans="1:9" ht="16.5" hidden="1">
      <c r="A5" s="1210"/>
      <c r="B5" s="516"/>
      <c r="C5" s="1194"/>
      <c r="D5" s="473"/>
      <c r="E5" s="473"/>
      <c r="F5" s="473"/>
      <c r="G5" s="473"/>
      <c r="H5" s="473"/>
      <c r="I5" s="473"/>
    </row>
    <row r="6" spans="1:9" ht="16.5" hidden="1">
      <c r="A6" s="1210"/>
      <c r="B6" s="516"/>
      <c r="C6" s="1194"/>
      <c r="D6" s="473"/>
      <c r="E6" s="473"/>
      <c r="F6" s="473"/>
      <c r="G6" s="473"/>
      <c r="H6" s="473"/>
      <c r="I6" s="473"/>
    </row>
    <row r="7" spans="1:9" ht="16.5">
      <c r="A7" s="1210" t="s">
        <v>1418</v>
      </c>
      <c r="B7" s="516"/>
      <c r="C7" s="1194"/>
      <c r="D7" s="473"/>
      <c r="E7" s="473"/>
      <c r="F7" s="473"/>
      <c r="G7" s="473"/>
      <c r="H7" s="473"/>
      <c r="I7" s="473"/>
    </row>
    <row r="8" spans="1:9" s="477" customFormat="1" ht="14.85" customHeight="1">
      <c r="A8" s="555" t="s">
        <v>1419</v>
      </c>
      <c r="B8" s="475"/>
      <c r="I8" s="586" t="s">
        <v>1420</v>
      </c>
    </row>
    <row r="9" spans="1:9" ht="15">
      <c r="A9" s="557"/>
      <c r="B9" s="558"/>
      <c r="C9" s="519" t="s">
        <v>1421</v>
      </c>
      <c r="D9" s="741"/>
      <c r="E9" s="742"/>
      <c r="F9" s="742"/>
      <c r="G9" s="742"/>
      <c r="H9" s="742"/>
      <c r="I9" s="742"/>
    </row>
    <row r="10" spans="1:9" ht="15">
      <c r="A10" s="562" t="s">
        <v>356</v>
      </c>
      <c r="B10" s="563"/>
      <c r="C10" s="1165" t="s">
        <v>1422</v>
      </c>
      <c r="D10" s="564" t="s">
        <v>1398</v>
      </c>
      <c r="E10" s="564" t="s">
        <v>1399</v>
      </c>
      <c r="F10" s="564" t="s">
        <v>1194</v>
      </c>
      <c r="G10" s="564" t="s">
        <v>1400</v>
      </c>
      <c r="H10" s="565" t="s">
        <v>532</v>
      </c>
      <c r="I10" s="565" t="s">
        <v>1401</v>
      </c>
    </row>
    <row r="11" spans="1:9" ht="15">
      <c r="A11" s="523" t="s">
        <v>364</v>
      </c>
      <c r="B11" s="563"/>
      <c r="C11" s="526" t="s">
        <v>1423</v>
      </c>
      <c r="D11" s="743" t="s">
        <v>1405</v>
      </c>
      <c r="E11" s="525" t="s">
        <v>1406</v>
      </c>
      <c r="F11" s="525" t="s">
        <v>1407</v>
      </c>
      <c r="G11" s="525" t="s">
        <v>1408</v>
      </c>
      <c r="H11" s="526" t="s">
        <v>1409</v>
      </c>
      <c r="I11" s="526" t="s">
        <v>1410</v>
      </c>
    </row>
    <row r="12" spans="1:9" ht="15">
      <c r="A12" s="587"/>
      <c r="B12" s="588"/>
      <c r="C12" s="569" t="s">
        <v>1370</v>
      </c>
      <c r="D12" s="568" t="s">
        <v>383</v>
      </c>
      <c r="E12" s="568"/>
      <c r="F12" s="568"/>
      <c r="G12" s="568"/>
      <c r="H12" s="569"/>
      <c r="I12" s="569" t="s">
        <v>1414</v>
      </c>
    </row>
    <row r="13" spans="1:9" s="576" customFormat="1" ht="21.2" customHeight="1">
      <c r="A13" s="429">
        <v>2011</v>
      </c>
      <c r="B13" s="739"/>
      <c r="C13" s="540">
        <v>1143.69</v>
      </c>
      <c r="D13" s="540">
        <v>1814.05</v>
      </c>
      <c r="E13" s="540">
        <v>697.3</v>
      </c>
      <c r="F13" s="540">
        <v>1852.03</v>
      </c>
      <c r="G13" s="540">
        <v>1148.99</v>
      </c>
      <c r="H13" s="540">
        <v>1055.17</v>
      </c>
      <c r="I13" s="540">
        <v>3573.71</v>
      </c>
    </row>
    <row r="14" spans="1:9" s="576" customFormat="1" ht="16.5" customHeight="1">
      <c r="A14" s="429">
        <v>2012</v>
      </c>
      <c r="B14" s="739"/>
      <c r="C14" s="540">
        <v>1065.6099999999999</v>
      </c>
      <c r="D14" s="540">
        <v>1792.2</v>
      </c>
      <c r="E14" s="540">
        <v>646.20000000000005</v>
      </c>
      <c r="F14" s="540">
        <v>1718.03</v>
      </c>
      <c r="G14" s="540">
        <v>1242.75</v>
      </c>
      <c r="H14" s="540">
        <v>696.26</v>
      </c>
      <c r="I14" s="540">
        <v>3468.87</v>
      </c>
    </row>
    <row r="15" spans="1:9" s="576" customFormat="1" ht="16.5" customHeight="1">
      <c r="A15" s="429">
        <v>2013</v>
      </c>
      <c r="B15" s="739"/>
      <c r="C15" s="540">
        <v>1248.8599999999999</v>
      </c>
      <c r="D15" s="540">
        <v>2456.44</v>
      </c>
      <c r="E15" s="540">
        <v>650.69000000000005</v>
      </c>
      <c r="F15" s="540">
        <v>1876.33</v>
      </c>
      <c r="G15" s="540">
        <v>1206.77</v>
      </c>
      <c r="H15" s="540">
        <v>824.47</v>
      </c>
      <c r="I15" s="540" t="s">
        <v>1424</v>
      </c>
    </row>
    <row r="16" spans="1:9" s="576" customFormat="1" ht="16.5" customHeight="1">
      <c r="A16" s="429">
        <v>2014</v>
      </c>
      <c r="B16" s="739"/>
      <c r="C16" s="540">
        <v>1426.57</v>
      </c>
      <c r="D16" s="540">
        <v>2721.17</v>
      </c>
      <c r="E16" s="540">
        <v>842.14</v>
      </c>
      <c r="F16" s="540">
        <v>1844.71</v>
      </c>
      <c r="G16" s="540">
        <v>1385.97</v>
      </c>
      <c r="H16" s="540">
        <v>830.93</v>
      </c>
      <c r="I16" s="540">
        <v>3687.62</v>
      </c>
    </row>
    <row r="17" spans="1:20" s="576" customFormat="1" ht="16.5" customHeight="1">
      <c r="A17" s="429">
        <v>2015</v>
      </c>
      <c r="B17" s="739"/>
      <c r="C17" s="540">
        <v>1215.8900000000001</v>
      </c>
      <c r="D17" s="540">
        <v>2461.8200000000002</v>
      </c>
      <c r="E17" s="540">
        <v>613.84</v>
      </c>
      <c r="F17" s="540">
        <v>1653.62</v>
      </c>
      <c r="G17" s="540">
        <v>1361.73</v>
      </c>
      <c r="H17" s="540">
        <v>606.13</v>
      </c>
      <c r="I17" s="540">
        <v>3779.18</v>
      </c>
    </row>
    <row r="18" spans="1:20" s="576" customFormat="1" ht="16.5" customHeight="1">
      <c r="A18" s="429">
        <v>2016</v>
      </c>
      <c r="B18" s="739"/>
      <c r="C18" s="540">
        <v>1220.45</v>
      </c>
      <c r="D18" s="540">
        <v>2481.7800000000002</v>
      </c>
      <c r="E18" s="540">
        <v>686.24</v>
      </c>
      <c r="F18" s="540">
        <v>1585.63</v>
      </c>
      <c r="G18" s="540">
        <v>1248.8900000000001</v>
      </c>
      <c r="H18" s="540">
        <v>524.33000000000004</v>
      </c>
      <c r="I18" s="540">
        <v>3237.54</v>
      </c>
    </row>
    <row r="19" spans="1:20" s="576" customFormat="1" ht="16.5" customHeight="1">
      <c r="A19" s="429">
        <v>2017</v>
      </c>
      <c r="B19" s="739"/>
      <c r="C19" s="540">
        <v>1331.71</v>
      </c>
      <c r="D19" s="540">
        <v>2772.59</v>
      </c>
      <c r="E19" s="540">
        <v>680.22</v>
      </c>
      <c r="F19" s="540">
        <v>1645.81</v>
      </c>
      <c r="G19" s="540">
        <v>1078.6300000000001</v>
      </c>
      <c r="H19" s="540">
        <v>986.54</v>
      </c>
      <c r="I19" s="540">
        <v>2940.32</v>
      </c>
      <c r="J19" s="870"/>
    </row>
    <row r="20" spans="1:20" s="576" customFormat="1" ht="16.5" customHeight="1">
      <c r="A20" s="429">
        <v>2018</v>
      </c>
      <c r="B20" s="740"/>
      <c r="C20" s="540">
        <v>1337.26</v>
      </c>
      <c r="D20" s="540">
        <v>2769.81</v>
      </c>
      <c r="E20" s="540">
        <v>669.88</v>
      </c>
      <c r="F20" s="540">
        <v>1619.89</v>
      </c>
      <c r="G20" s="540">
        <v>1216.27</v>
      </c>
      <c r="H20" s="540">
        <v>960.84</v>
      </c>
      <c r="I20" s="540">
        <v>2677.69</v>
      </c>
      <c r="J20" s="1211"/>
      <c r="K20" s="1022"/>
      <c r="L20" s="1022"/>
      <c r="M20" s="1022"/>
      <c r="N20" s="1022"/>
    </row>
    <row r="21" spans="1:20" s="576" customFormat="1" ht="16.5" customHeight="1">
      <c r="A21" s="429">
        <v>2019</v>
      </c>
      <c r="B21" s="740"/>
      <c r="C21" s="540">
        <v>1610.18</v>
      </c>
      <c r="D21" s="540">
        <v>3947.61</v>
      </c>
      <c r="E21" s="540">
        <v>703.64</v>
      </c>
      <c r="F21" s="540">
        <v>1458.28</v>
      </c>
      <c r="G21" s="540">
        <v>1439.63</v>
      </c>
      <c r="H21" s="540">
        <v>674.05</v>
      </c>
      <c r="I21" s="540">
        <v>2336.09</v>
      </c>
      <c r="J21" s="1211"/>
      <c r="K21" s="1022"/>
      <c r="L21" s="1022"/>
      <c r="M21" s="1022"/>
      <c r="N21" s="1022"/>
    </row>
    <row r="22" spans="1:20" s="576" customFormat="1" ht="16.5" customHeight="1">
      <c r="A22" s="844">
        <v>2020</v>
      </c>
      <c r="B22" s="913"/>
      <c r="C22" s="910">
        <v>1489.78</v>
      </c>
      <c r="D22" s="910">
        <v>3363</v>
      </c>
      <c r="E22" s="910">
        <v>585.22</v>
      </c>
      <c r="F22" s="910">
        <v>1654.47</v>
      </c>
      <c r="G22" s="910">
        <v>1806.78</v>
      </c>
      <c r="H22" s="910">
        <v>823.13</v>
      </c>
      <c r="I22" s="910">
        <v>1958.1</v>
      </c>
      <c r="J22" s="1211"/>
      <c r="K22" s="1022"/>
      <c r="L22" s="1022"/>
      <c r="M22" s="1022"/>
      <c r="N22" s="1022"/>
    </row>
    <row r="23" spans="1:20" s="1022" customFormat="1" ht="21.2" customHeight="1">
      <c r="A23" s="429">
        <v>2019</v>
      </c>
      <c r="B23" s="740" t="s">
        <v>216</v>
      </c>
      <c r="C23" s="540">
        <v>1516.53</v>
      </c>
      <c r="D23" s="540">
        <v>3537.67</v>
      </c>
      <c r="E23" s="540">
        <v>702.48</v>
      </c>
      <c r="F23" s="540">
        <v>1385.94</v>
      </c>
      <c r="G23" s="540">
        <v>1425.62</v>
      </c>
      <c r="H23" s="540">
        <v>706.87</v>
      </c>
      <c r="I23" s="540">
        <v>2378.12</v>
      </c>
      <c r="J23" s="1211"/>
      <c r="O23" s="576"/>
      <c r="P23" s="576"/>
      <c r="Q23" s="576"/>
      <c r="R23" s="576"/>
      <c r="S23" s="576"/>
      <c r="T23" s="576"/>
    </row>
    <row r="24" spans="1:20" s="1022" customFormat="1" ht="17.25" customHeight="1">
      <c r="A24" s="429"/>
      <c r="B24" s="740" t="s">
        <v>217</v>
      </c>
      <c r="C24" s="540">
        <v>1610.18</v>
      </c>
      <c r="D24" s="540">
        <v>3947.61</v>
      </c>
      <c r="E24" s="540">
        <v>703.64</v>
      </c>
      <c r="F24" s="540">
        <v>1458.28</v>
      </c>
      <c r="G24" s="540">
        <v>1439.63</v>
      </c>
      <c r="H24" s="540">
        <v>674.05</v>
      </c>
      <c r="I24" s="540">
        <v>2336.09</v>
      </c>
      <c r="J24" s="1211"/>
      <c r="O24" s="576"/>
      <c r="P24" s="576"/>
      <c r="Q24" s="576"/>
      <c r="R24" s="576"/>
      <c r="S24" s="576"/>
      <c r="T24" s="576"/>
    </row>
    <row r="25" spans="1:20" s="1022" customFormat="1" ht="21" customHeight="1">
      <c r="A25" s="429">
        <v>2020</v>
      </c>
      <c r="B25" s="740" t="s">
        <v>214</v>
      </c>
      <c r="C25" s="540">
        <v>1350.62</v>
      </c>
      <c r="D25" s="540">
        <v>3103.75</v>
      </c>
      <c r="E25" s="540">
        <v>626.26</v>
      </c>
      <c r="F25" s="540">
        <v>1545.39</v>
      </c>
      <c r="G25" s="540">
        <v>1340.85</v>
      </c>
      <c r="H25" s="540">
        <v>597.01</v>
      </c>
      <c r="I25" s="540">
        <v>2188.75</v>
      </c>
      <c r="J25" s="1211"/>
      <c r="O25" s="576"/>
      <c r="P25" s="576"/>
      <c r="Q25" s="576"/>
      <c r="R25" s="576"/>
      <c r="S25" s="576"/>
      <c r="T25" s="576"/>
    </row>
    <row r="26" spans="1:20" s="1022" customFormat="1" ht="17.25" customHeight="1">
      <c r="A26" s="429"/>
      <c r="B26" s="740" t="s">
        <v>215</v>
      </c>
      <c r="C26" s="540">
        <v>1277.6099999999999</v>
      </c>
      <c r="D26" s="540">
        <v>2913.79</v>
      </c>
      <c r="E26" s="540">
        <v>584.33000000000004</v>
      </c>
      <c r="F26" s="540">
        <v>1445.49</v>
      </c>
      <c r="G26" s="540">
        <v>1358.68</v>
      </c>
      <c r="H26" s="540">
        <v>535.66</v>
      </c>
      <c r="I26" s="540">
        <v>2188.75</v>
      </c>
      <c r="J26" s="1211"/>
      <c r="O26" s="576"/>
      <c r="P26" s="576"/>
      <c r="Q26" s="576"/>
      <c r="R26" s="576"/>
      <c r="S26" s="576"/>
      <c r="T26" s="576"/>
    </row>
    <row r="27" spans="1:20" s="1022" customFormat="1" ht="17.25" customHeight="1">
      <c r="A27" s="429"/>
      <c r="B27" s="740" t="s">
        <v>216</v>
      </c>
      <c r="C27" s="540">
        <v>1434.49</v>
      </c>
      <c r="D27" s="540">
        <v>3405.14</v>
      </c>
      <c r="E27" s="540">
        <v>585.99</v>
      </c>
      <c r="F27" s="540">
        <v>1454.6</v>
      </c>
      <c r="G27" s="540">
        <v>1546.76</v>
      </c>
      <c r="H27" s="540">
        <v>642.48</v>
      </c>
      <c r="I27" s="540">
        <v>1998.46</v>
      </c>
      <c r="J27" s="1211"/>
      <c r="O27" s="576"/>
      <c r="P27" s="576"/>
      <c r="Q27" s="576"/>
      <c r="R27" s="576"/>
      <c r="S27" s="576"/>
      <c r="T27" s="576"/>
    </row>
    <row r="28" spans="1:20" s="1022" customFormat="1" ht="17.25" customHeight="1">
      <c r="A28" s="429"/>
      <c r="B28" s="740" t="s">
        <v>217</v>
      </c>
      <c r="C28" s="540">
        <v>1489.78</v>
      </c>
      <c r="D28" s="540">
        <v>3363</v>
      </c>
      <c r="E28" s="540">
        <v>585.22</v>
      </c>
      <c r="F28" s="540">
        <v>1654.47</v>
      </c>
      <c r="G28" s="540">
        <v>1806.78</v>
      </c>
      <c r="H28" s="540">
        <v>823.13</v>
      </c>
      <c r="I28" s="540">
        <v>1958.1</v>
      </c>
      <c r="J28" s="1211"/>
      <c r="O28" s="576"/>
      <c r="P28" s="576"/>
      <c r="Q28" s="576"/>
      <c r="R28" s="576"/>
      <c r="S28" s="576"/>
      <c r="T28" s="576"/>
    </row>
    <row r="29" spans="1:20" s="1022" customFormat="1" ht="21" customHeight="1">
      <c r="A29" s="429">
        <v>2021</v>
      </c>
      <c r="B29" s="740" t="s">
        <v>214</v>
      </c>
      <c r="C29" s="540">
        <v>1458.03</v>
      </c>
      <c r="D29" s="540">
        <v>3300.99</v>
      </c>
      <c r="E29" s="540">
        <v>580</v>
      </c>
      <c r="F29" s="540">
        <v>1820.19</v>
      </c>
      <c r="G29" s="540">
        <v>1682.89</v>
      </c>
      <c r="H29" s="540">
        <v>828.02</v>
      </c>
      <c r="I29" s="540">
        <v>1889.71</v>
      </c>
      <c r="J29" s="1211"/>
      <c r="O29" s="576"/>
      <c r="P29" s="576"/>
      <c r="Q29" s="576"/>
      <c r="R29" s="576"/>
      <c r="S29" s="576"/>
      <c r="T29" s="576"/>
    </row>
    <row r="30" spans="1:20" s="576" customFormat="1" ht="16.5" customHeight="1">
      <c r="A30" s="844"/>
      <c r="B30" s="913" t="s">
        <v>215</v>
      </c>
      <c r="C30" s="910">
        <v>1587.97</v>
      </c>
      <c r="D30" s="910">
        <v>3654.39</v>
      </c>
      <c r="E30" s="910">
        <v>600.46</v>
      </c>
      <c r="F30" s="910">
        <v>1857.69</v>
      </c>
      <c r="G30" s="910">
        <v>1748.89</v>
      </c>
      <c r="H30" s="910">
        <v>1026.8800000000001</v>
      </c>
      <c r="I30" s="910">
        <v>1708.08</v>
      </c>
      <c r="J30" s="1211"/>
      <c r="K30" s="1022"/>
      <c r="L30" s="1022"/>
      <c r="M30" s="1022"/>
      <c r="N30" s="1022"/>
    </row>
    <row r="31" spans="1:20" s="1022" customFormat="1" ht="21.2" customHeight="1">
      <c r="A31" s="1055">
        <v>2020</v>
      </c>
      <c r="B31" s="740" t="s">
        <v>393</v>
      </c>
      <c r="C31" s="540">
        <v>1277.6099999999999</v>
      </c>
      <c r="D31" s="540">
        <v>2913.79</v>
      </c>
      <c r="E31" s="540">
        <v>584.33000000000004</v>
      </c>
      <c r="F31" s="540">
        <v>1445.49</v>
      </c>
      <c r="G31" s="540">
        <v>1358.68</v>
      </c>
      <c r="H31" s="540">
        <v>535.66</v>
      </c>
      <c r="I31" s="540">
        <v>2188.75</v>
      </c>
      <c r="J31" s="788"/>
    </row>
    <row r="32" spans="1:20" s="1022" customFormat="1" ht="16.5" customHeight="1">
      <c r="B32" s="740" t="s">
        <v>394</v>
      </c>
      <c r="C32" s="540">
        <v>1290.57</v>
      </c>
      <c r="D32" s="540">
        <v>2955.41</v>
      </c>
      <c r="E32" s="540">
        <v>584.92999999999995</v>
      </c>
      <c r="F32" s="540">
        <v>1471.21</v>
      </c>
      <c r="G32" s="540">
        <v>1394.17</v>
      </c>
      <c r="H32" s="540">
        <v>518.38</v>
      </c>
      <c r="I32" s="540">
        <v>2188.75</v>
      </c>
      <c r="J32" s="788">
        <v>0</v>
      </c>
    </row>
    <row r="33" spans="1:10" s="1022" customFormat="1" ht="16.5" customHeight="1">
      <c r="A33" s="1055"/>
      <c r="B33" s="740" t="s">
        <v>395</v>
      </c>
      <c r="C33" s="540">
        <v>1380.89</v>
      </c>
      <c r="D33" s="540">
        <v>3253.39</v>
      </c>
      <c r="E33" s="540">
        <v>585.88</v>
      </c>
      <c r="F33" s="540">
        <v>1454.6</v>
      </c>
      <c r="G33" s="540">
        <v>1432.64</v>
      </c>
      <c r="H33" s="540">
        <v>618.91999999999996</v>
      </c>
      <c r="I33" s="540">
        <v>2180.09</v>
      </c>
      <c r="J33" s="788">
        <v>0</v>
      </c>
    </row>
    <row r="34" spans="1:10" s="1022" customFormat="1" ht="16.5" customHeight="1">
      <c r="A34" s="1055"/>
      <c r="B34" s="740" t="s">
        <v>396</v>
      </c>
      <c r="C34" s="540">
        <v>1434.49</v>
      </c>
      <c r="D34" s="540">
        <v>3405.14</v>
      </c>
      <c r="E34" s="540">
        <v>585.99</v>
      </c>
      <c r="F34" s="540">
        <v>1454.6</v>
      </c>
      <c r="G34" s="540">
        <v>1546.76</v>
      </c>
      <c r="H34" s="540">
        <v>642.48</v>
      </c>
      <c r="I34" s="540">
        <v>1998.46</v>
      </c>
      <c r="J34" s="788">
        <v>0</v>
      </c>
    </row>
    <row r="35" spans="1:10" s="1022" customFormat="1" ht="16.5" customHeight="1">
      <c r="A35" s="1055"/>
      <c r="B35" s="740" t="s">
        <v>397</v>
      </c>
      <c r="C35" s="540">
        <v>1427.18</v>
      </c>
      <c r="D35" s="540">
        <v>3332.51</v>
      </c>
      <c r="E35" s="540">
        <v>578.09</v>
      </c>
      <c r="F35" s="540">
        <v>1550.19</v>
      </c>
      <c r="G35" s="540">
        <v>1645.97</v>
      </c>
      <c r="H35" s="540">
        <v>629.91</v>
      </c>
      <c r="I35" s="540">
        <v>1998.46</v>
      </c>
      <c r="J35" s="788">
        <v>0</v>
      </c>
    </row>
    <row r="36" spans="1:10" s="1022" customFormat="1" ht="16.5" customHeight="1">
      <c r="A36" s="1055"/>
      <c r="B36" s="740" t="s">
        <v>398</v>
      </c>
      <c r="C36" s="540">
        <v>1477.51</v>
      </c>
      <c r="D36" s="540">
        <v>3357.98</v>
      </c>
      <c r="E36" s="540">
        <v>580.28</v>
      </c>
      <c r="F36" s="540">
        <v>1598.65</v>
      </c>
      <c r="G36" s="540">
        <v>1799.95</v>
      </c>
      <c r="H36" s="540">
        <v>776</v>
      </c>
      <c r="I36" s="540">
        <v>1958.1</v>
      </c>
      <c r="J36" s="788">
        <v>0</v>
      </c>
    </row>
    <row r="37" spans="1:10" s="1022" customFormat="1" ht="16.5" customHeight="1">
      <c r="A37" s="1055"/>
      <c r="B37" s="740" t="s">
        <v>399</v>
      </c>
      <c r="C37" s="540">
        <v>1489.78</v>
      </c>
      <c r="D37" s="540">
        <v>3363</v>
      </c>
      <c r="E37" s="540">
        <v>585.22</v>
      </c>
      <c r="F37" s="540">
        <v>1654.47</v>
      </c>
      <c r="G37" s="540">
        <v>1806.78</v>
      </c>
      <c r="H37" s="540">
        <v>823.13</v>
      </c>
      <c r="I37" s="540">
        <v>1958.1</v>
      </c>
      <c r="J37" s="788">
        <v>0</v>
      </c>
    </row>
    <row r="38" spans="1:10" s="1022" customFormat="1" ht="21.2" customHeight="1">
      <c r="A38" s="1055">
        <v>2021</v>
      </c>
      <c r="B38" s="740" t="s">
        <v>400</v>
      </c>
      <c r="C38" s="540">
        <v>1462.61</v>
      </c>
      <c r="D38" s="540">
        <v>3278.09</v>
      </c>
      <c r="E38" s="540">
        <v>586.98</v>
      </c>
      <c r="F38" s="540">
        <v>1717.73</v>
      </c>
      <c r="G38" s="540">
        <v>1763.01</v>
      </c>
      <c r="H38" s="540">
        <v>802.71</v>
      </c>
      <c r="I38" s="540">
        <v>1958.1</v>
      </c>
      <c r="J38" s="788">
        <v>0</v>
      </c>
    </row>
    <row r="39" spans="1:10" s="1022" customFormat="1" ht="16.5" customHeight="1">
      <c r="A39" s="1055"/>
      <c r="B39" s="740" t="s">
        <v>401</v>
      </c>
      <c r="C39" s="540">
        <v>1466.43</v>
      </c>
      <c r="D39" s="540">
        <v>3317.45</v>
      </c>
      <c r="E39" s="540">
        <v>586.17999999999995</v>
      </c>
      <c r="F39" s="540">
        <v>1795.06</v>
      </c>
      <c r="G39" s="540">
        <v>1694.46</v>
      </c>
      <c r="H39" s="540">
        <v>829.59</v>
      </c>
      <c r="I39" s="540">
        <v>1897.56</v>
      </c>
      <c r="J39" s="788">
        <v>0</v>
      </c>
    </row>
    <row r="40" spans="1:10" s="1022" customFormat="1" ht="16.5" customHeight="1">
      <c r="A40" s="1055"/>
      <c r="B40" s="740" t="s">
        <v>390</v>
      </c>
      <c r="C40" s="540">
        <v>1458.03</v>
      </c>
      <c r="D40" s="540">
        <v>3300.99</v>
      </c>
      <c r="E40" s="540">
        <v>580</v>
      </c>
      <c r="F40" s="540">
        <v>1820.19</v>
      </c>
      <c r="G40" s="540">
        <v>1682.89</v>
      </c>
      <c r="H40" s="540">
        <v>828.02</v>
      </c>
      <c r="I40" s="540">
        <v>1889.71</v>
      </c>
      <c r="J40" s="788">
        <v>0</v>
      </c>
    </row>
    <row r="41" spans="1:10" s="1022" customFormat="1" ht="16.5" customHeight="1">
      <c r="A41" s="1055"/>
      <c r="B41" s="740" t="s">
        <v>391</v>
      </c>
      <c r="C41" s="540">
        <v>1484.85</v>
      </c>
      <c r="D41" s="540">
        <v>3327.67</v>
      </c>
      <c r="E41" s="540">
        <v>578.94000000000005</v>
      </c>
      <c r="F41" s="540">
        <v>1786.7</v>
      </c>
      <c r="G41" s="540">
        <v>1728.9</v>
      </c>
      <c r="H41" s="540">
        <v>936.23</v>
      </c>
      <c r="I41" s="540">
        <v>1829.17</v>
      </c>
      <c r="J41" s="788">
        <v>0</v>
      </c>
    </row>
    <row r="42" spans="1:10" s="1022" customFormat="1" ht="16.5" customHeight="1">
      <c r="A42" s="1055"/>
      <c r="B42" s="740" t="s">
        <v>392</v>
      </c>
      <c r="C42" s="540">
        <v>1527.62</v>
      </c>
      <c r="D42" s="540">
        <v>3421.12</v>
      </c>
      <c r="E42" s="540">
        <v>586.16999999999996</v>
      </c>
      <c r="F42" s="540">
        <v>1806.75</v>
      </c>
      <c r="G42" s="540">
        <v>1757.53</v>
      </c>
      <c r="H42" s="540">
        <v>1025.77</v>
      </c>
      <c r="I42" s="540">
        <v>1829.17</v>
      </c>
      <c r="J42" s="788">
        <v>0</v>
      </c>
    </row>
    <row r="43" spans="1:10" s="1022" customFormat="1" ht="16.5" customHeight="1">
      <c r="A43" s="1055"/>
      <c r="B43" s="740" t="s">
        <v>393</v>
      </c>
      <c r="C43" s="540">
        <v>1587.97</v>
      </c>
      <c r="D43" s="540">
        <v>3654.39</v>
      </c>
      <c r="E43" s="540">
        <v>600.46</v>
      </c>
      <c r="F43" s="540">
        <v>1857.69</v>
      </c>
      <c r="G43" s="540">
        <v>1748.89</v>
      </c>
      <c r="H43" s="540">
        <v>1026.8800000000001</v>
      </c>
      <c r="I43" s="540">
        <v>1708.08</v>
      </c>
      <c r="J43" s="788">
        <v>0</v>
      </c>
    </row>
    <row r="44" spans="1:10">
      <c r="A44" s="580" t="s">
        <v>1591</v>
      </c>
      <c r="B44" s="492"/>
      <c r="C44" s="492"/>
      <c r="D44" s="492"/>
      <c r="E44" s="492"/>
      <c r="F44" s="492"/>
      <c r="G44" s="492"/>
      <c r="H44" s="492"/>
      <c r="I44" s="1154" t="s">
        <v>1592</v>
      </c>
    </row>
    <row r="45" spans="1:10">
      <c r="A45" s="582" t="s">
        <v>1622</v>
      </c>
      <c r="B45" s="583"/>
      <c r="C45" s="583"/>
      <c r="D45" s="583"/>
      <c r="E45" s="583"/>
      <c r="F45" s="583"/>
      <c r="G45" s="583"/>
      <c r="H45" s="583"/>
      <c r="I45" s="584" t="s">
        <v>1625</v>
      </c>
    </row>
    <row r="46" spans="1:10">
      <c r="A46" s="582" t="s">
        <v>1390</v>
      </c>
      <c r="B46" s="583"/>
      <c r="C46" s="583"/>
      <c r="D46" s="583"/>
      <c r="E46" s="583"/>
      <c r="F46" s="583"/>
      <c r="G46" s="583"/>
      <c r="H46" s="583"/>
      <c r="I46" s="584" t="s">
        <v>1391</v>
      </c>
    </row>
    <row r="48" spans="1:10" ht="14.25">
      <c r="A48" s="554" t="s">
        <v>1442</v>
      </c>
      <c r="B48" s="473"/>
      <c r="C48" s="1194"/>
      <c r="D48" s="473"/>
      <c r="E48" s="473"/>
      <c r="F48" s="473"/>
      <c r="G48" s="473"/>
      <c r="H48" s="473"/>
      <c r="I48" s="473"/>
    </row>
  </sheetData>
  <printOptions horizontalCentered="1" verticalCentered="1"/>
  <pageMargins left="0" right="0" top="0.39" bottom="0" header="0.3" footer="0.3"/>
  <pageSetup scale="78" fitToWidth="0"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B3ACC-37CC-45C5-8164-0A3A0FCC6E38}">
  <sheetPr codeName="Sheet59">
    <pageSetUpPr fitToPage="1"/>
  </sheetPr>
  <dimension ref="A1:U48"/>
  <sheetViews>
    <sheetView zoomScale="80" zoomScaleNormal="80" workbookViewId="0">
      <pane ySplit="12" topLeftCell="A13" activePane="bottomLeft" state="frozen"/>
      <selection activeCell="B4" sqref="B4"/>
      <selection pane="bottomLeft" activeCell="B4" sqref="B4"/>
    </sheetView>
  </sheetViews>
  <sheetFormatPr defaultColWidth="9.140625" defaultRowHeight="12.75"/>
  <cols>
    <col min="1" max="2" width="10" style="474" customWidth="1"/>
    <col min="3" max="3" width="20.7109375" style="403" customWidth="1"/>
    <col min="4" max="10" width="20.7109375" style="474" customWidth="1"/>
    <col min="11" max="16384" width="9.140625" style="474"/>
  </cols>
  <sheetData>
    <row r="1" spans="1:10" ht="19.5" customHeight="1">
      <c r="A1" s="1209" t="s">
        <v>1634</v>
      </c>
      <c r="B1" s="972"/>
      <c r="C1" s="1194"/>
      <c r="D1" s="473"/>
      <c r="E1" s="473"/>
      <c r="F1" s="473"/>
      <c r="G1" s="473"/>
      <c r="H1" s="473"/>
      <c r="I1" s="473"/>
      <c r="J1" s="473"/>
    </row>
    <row r="2" spans="1:10" ht="18">
      <c r="A2" s="1209" t="s">
        <v>1416</v>
      </c>
      <c r="B2" s="972"/>
      <c r="C2" s="1194"/>
      <c r="D2" s="473"/>
      <c r="E2" s="473"/>
      <c r="F2" s="473"/>
      <c r="G2" s="473"/>
      <c r="H2" s="473"/>
      <c r="I2" s="473"/>
      <c r="J2" s="473"/>
    </row>
    <row r="3" spans="1:10" ht="16.5">
      <c r="A3" s="1210" t="s">
        <v>1417</v>
      </c>
      <c r="B3" s="516"/>
      <c r="C3" s="1194"/>
      <c r="D3" s="473"/>
      <c r="E3" s="473"/>
      <c r="F3" s="473"/>
      <c r="G3" s="473"/>
      <c r="H3" s="473"/>
      <c r="I3" s="473"/>
      <c r="J3" s="473"/>
    </row>
    <row r="4" spans="1:10" ht="16.5" hidden="1">
      <c r="A4" s="1210"/>
      <c r="B4" s="516"/>
      <c r="C4" s="1194"/>
      <c r="D4" s="473"/>
      <c r="E4" s="473"/>
      <c r="F4" s="473"/>
      <c r="G4" s="473"/>
      <c r="H4" s="473"/>
      <c r="I4" s="473"/>
      <c r="J4" s="473"/>
    </row>
    <row r="5" spans="1:10" ht="16.5" hidden="1">
      <c r="A5" s="1210"/>
      <c r="B5" s="516"/>
      <c r="C5" s="1194"/>
      <c r="D5" s="473"/>
      <c r="E5" s="473"/>
      <c r="F5" s="473"/>
      <c r="G5" s="473"/>
      <c r="H5" s="473"/>
      <c r="I5" s="473"/>
      <c r="J5" s="473"/>
    </row>
    <row r="6" spans="1:10" ht="16.5" hidden="1">
      <c r="A6" s="1210"/>
      <c r="B6" s="516"/>
      <c r="C6" s="1194"/>
      <c r="D6" s="473"/>
      <c r="E6" s="473"/>
      <c r="F6" s="473"/>
      <c r="G6" s="473"/>
      <c r="H6" s="473"/>
      <c r="I6" s="473"/>
      <c r="J6" s="473"/>
    </row>
    <row r="7" spans="1:10" ht="16.5">
      <c r="A7" s="1210" t="s">
        <v>1418</v>
      </c>
      <c r="B7" s="516"/>
      <c r="C7" s="1194"/>
      <c r="D7" s="473"/>
      <c r="E7" s="473"/>
      <c r="F7" s="473"/>
      <c r="G7" s="473"/>
      <c r="H7" s="473"/>
      <c r="I7" s="473"/>
      <c r="J7" s="473"/>
    </row>
    <row r="8" spans="1:10" s="477" customFormat="1" ht="14.85" customHeight="1">
      <c r="A8" s="555" t="s">
        <v>1419</v>
      </c>
      <c r="B8" s="475"/>
      <c r="J8" s="586" t="s">
        <v>1420</v>
      </c>
    </row>
    <row r="9" spans="1:10" ht="15">
      <c r="A9" s="557"/>
      <c r="B9" s="558"/>
      <c r="C9" s="519" t="s">
        <v>1421</v>
      </c>
      <c r="D9" s="559"/>
      <c r="E9" s="559"/>
      <c r="F9" s="519" t="s">
        <v>1597</v>
      </c>
      <c r="G9" s="519" t="s">
        <v>1597</v>
      </c>
      <c r="H9" s="1155"/>
      <c r="I9" s="1156"/>
      <c r="J9" s="559"/>
    </row>
    <row r="10" spans="1:10" ht="15">
      <c r="A10" s="562" t="s">
        <v>356</v>
      </c>
      <c r="B10" s="563"/>
      <c r="C10" s="1165" t="s">
        <v>1422</v>
      </c>
      <c r="D10" s="565" t="s">
        <v>1593</v>
      </c>
      <c r="E10" s="565" t="s">
        <v>1596</v>
      </c>
      <c r="F10" s="565" t="s">
        <v>1598</v>
      </c>
      <c r="G10" s="565" t="s">
        <v>1599</v>
      </c>
      <c r="H10" s="565" t="s">
        <v>1600</v>
      </c>
      <c r="I10" s="565" t="s">
        <v>1196</v>
      </c>
      <c r="J10" s="565" t="s">
        <v>1601</v>
      </c>
    </row>
    <row r="11" spans="1:10" ht="15">
      <c r="A11" s="523" t="s">
        <v>364</v>
      </c>
      <c r="B11" s="563"/>
      <c r="C11" s="526" t="s">
        <v>1423</v>
      </c>
      <c r="D11" s="526" t="s">
        <v>1594</v>
      </c>
      <c r="E11" s="526" t="s">
        <v>1595</v>
      </c>
      <c r="F11" s="526" t="s">
        <v>1602</v>
      </c>
      <c r="G11" s="526" t="s">
        <v>1602</v>
      </c>
      <c r="H11" s="526" t="s">
        <v>1603</v>
      </c>
      <c r="I11" s="526" t="s">
        <v>1604</v>
      </c>
      <c r="J11" s="526" t="s">
        <v>1605</v>
      </c>
    </row>
    <row r="12" spans="1:10" ht="15">
      <c r="A12" s="587"/>
      <c r="B12" s="588"/>
      <c r="C12" s="569" t="s">
        <v>1370</v>
      </c>
      <c r="D12" s="568"/>
      <c r="E12" s="568"/>
      <c r="F12" s="568" t="s">
        <v>1606</v>
      </c>
      <c r="G12" s="568" t="s">
        <v>1607</v>
      </c>
      <c r="H12" s="568"/>
      <c r="I12" s="568" t="s">
        <v>1408</v>
      </c>
      <c r="J12" s="568" t="s">
        <v>1608</v>
      </c>
    </row>
    <row r="13" spans="1:10" s="576" customFormat="1" ht="21.2" hidden="1" customHeight="1">
      <c r="A13" s="429">
        <v>2011</v>
      </c>
      <c r="B13" s="739"/>
      <c r="C13" s="540">
        <v>1143.69</v>
      </c>
      <c r="D13" s="540">
        <v>1814.05</v>
      </c>
      <c r="E13" s="540">
        <v>697.3</v>
      </c>
      <c r="F13" s="540">
        <v>1852.03</v>
      </c>
      <c r="G13" s="540">
        <v>1148.99</v>
      </c>
      <c r="H13" s="540"/>
      <c r="I13" s="540">
        <v>1055.17</v>
      </c>
      <c r="J13" s="540">
        <v>3573.71</v>
      </c>
    </row>
    <row r="14" spans="1:10" s="576" customFormat="1" ht="16.5" hidden="1" customHeight="1">
      <c r="A14" s="429">
        <v>2012</v>
      </c>
      <c r="B14" s="739"/>
      <c r="C14" s="540">
        <v>1065.6099999999999</v>
      </c>
      <c r="D14" s="540">
        <v>1792.2</v>
      </c>
      <c r="E14" s="540">
        <v>646.20000000000005</v>
      </c>
      <c r="F14" s="540">
        <v>1718.03</v>
      </c>
      <c r="G14" s="540">
        <v>1242.75</v>
      </c>
      <c r="H14" s="540"/>
      <c r="I14" s="540">
        <v>696.26</v>
      </c>
      <c r="J14" s="540">
        <v>3468.87</v>
      </c>
    </row>
    <row r="15" spans="1:10" s="576" customFormat="1" ht="16.5" hidden="1" customHeight="1">
      <c r="A15" s="429">
        <v>2013</v>
      </c>
      <c r="B15" s="739"/>
      <c r="C15" s="540">
        <v>1248.8599999999999</v>
      </c>
      <c r="D15" s="540">
        <v>2456.44</v>
      </c>
      <c r="E15" s="540">
        <v>650.69000000000005</v>
      </c>
      <c r="F15" s="540">
        <v>1876.33</v>
      </c>
      <c r="G15" s="540">
        <v>1206.77</v>
      </c>
      <c r="H15" s="540"/>
      <c r="I15" s="540">
        <v>824.47</v>
      </c>
      <c r="J15" s="540" t="s">
        <v>1424</v>
      </c>
    </row>
    <row r="16" spans="1:10" s="576" customFormat="1" ht="16.5" hidden="1" customHeight="1">
      <c r="A16" s="429">
        <v>2014</v>
      </c>
      <c r="B16" s="739"/>
      <c r="C16" s="540">
        <v>1426.57</v>
      </c>
      <c r="D16" s="540">
        <v>2721.17</v>
      </c>
      <c r="E16" s="540">
        <v>842.14</v>
      </c>
      <c r="F16" s="540">
        <v>1844.71</v>
      </c>
      <c r="G16" s="540">
        <v>1385.97</v>
      </c>
      <c r="H16" s="540"/>
      <c r="I16" s="540">
        <v>830.93</v>
      </c>
      <c r="J16" s="540">
        <v>3687.62</v>
      </c>
    </row>
    <row r="17" spans="1:21" s="576" customFormat="1" ht="16.5" hidden="1" customHeight="1">
      <c r="A17" s="429">
        <v>2015</v>
      </c>
      <c r="B17" s="739"/>
      <c r="C17" s="540">
        <v>1215.8900000000001</v>
      </c>
      <c r="D17" s="540">
        <v>2461.8200000000002</v>
      </c>
      <c r="E17" s="540">
        <v>613.84</v>
      </c>
      <c r="F17" s="540">
        <v>1653.62</v>
      </c>
      <c r="G17" s="540">
        <v>1361.73</v>
      </c>
      <c r="H17" s="540"/>
      <c r="I17" s="540">
        <v>606.13</v>
      </c>
      <c r="J17" s="540">
        <v>3779.18</v>
      </c>
    </row>
    <row r="18" spans="1:21" s="576" customFormat="1" ht="16.5" hidden="1" customHeight="1">
      <c r="A18" s="429">
        <v>2016</v>
      </c>
      <c r="B18" s="739"/>
      <c r="C18" s="540">
        <v>1220.45</v>
      </c>
      <c r="D18" s="540">
        <v>2481.7800000000002</v>
      </c>
      <c r="E18" s="540">
        <v>686.24</v>
      </c>
      <c r="F18" s="540">
        <v>1585.63</v>
      </c>
      <c r="G18" s="540">
        <v>1248.8900000000001</v>
      </c>
      <c r="H18" s="540"/>
      <c r="I18" s="540">
        <v>524.33000000000004</v>
      </c>
      <c r="J18" s="540">
        <v>3237.54</v>
      </c>
    </row>
    <row r="19" spans="1:21" s="576" customFormat="1" ht="16.5" hidden="1" customHeight="1">
      <c r="A19" s="429">
        <v>2017</v>
      </c>
      <c r="B19" s="739"/>
      <c r="C19" s="540">
        <v>1331.71</v>
      </c>
      <c r="D19" s="540">
        <v>2772.59</v>
      </c>
      <c r="E19" s="540">
        <v>680.22</v>
      </c>
      <c r="F19" s="540">
        <v>1645.81</v>
      </c>
      <c r="G19" s="540">
        <v>1078.6300000000001</v>
      </c>
      <c r="H19" s="540"/>
      <c r="I19" s="540">
        <v>986.54</v>
      </c>
      <c r="J19" s="540">
        <v>2940.32</v>
      </c>
      <c r="K19" s="870"/>
    </row>
    <row r="20" spans="1:21" s="576" customFormat="1" ht="16.5" hidden="1" customHeight="1">
      <c r="A20" s="429">
        <v>2018</v>
      </c>
      <c r="B20" s="740"/>
      <c r="C20" s="540">
        <v>1337.26</v>
      </c>
      <c r="D20" s="540">
        <v>2769.81</v>
      </c>
      <c r="E20" s="540">
        <v>669.88</v>
      </c>
      <c r="F20" s="540">
        <v>1619.89</v>
      </c>
      <c r="G20" s="540">
        <v>1216.27</v>
      </c>
      <c r="H20" s="540"/>
      <c r="I20" s="540">
        <v>960.84</v>
      </c>
      <c r="J20" s="540">
        <v>2677.69</v>
      </c>
      <c r="K20" s="1211"/>
      <c r="L20" s="1022"/>
      <c r="M20" s="1022"/>
      <c r="N20" s="1022"/>
      <c r="O20" s="1022"/>
    </row>
    <row r="21" spans="1:21" s="576" customFormat="1" ht="16.5" hidden="1" customHeight="1">
      <c r="A21" s="429">
        <v>2019</v>
      </c>
      <c r="B21" s="740"/>
      <c r="C21" s="540">
        <v>1610.18</v>
      </c>
      <c r="D21" s="540">
        <v>3947.61</v>
      </c>
      <c r="E21" s="540">
        <v>703.64</v>
      </c>
      <c r="F21" s="540">
        <v>1458.28</v>
      </c>
      <c r="G21" s="540">
        <v>1439.63</v>
      </c>
      <c r="H21" s="540"/>
      <c r="I21" s="540">
        <v>674.05</v>
      </c>
      <c r="J21" s="540">
        <v>2336.09</v>
      </c>
      <c r="K21" s="1211"/>
      <c r="L21" s="1022"/>
      <c r="M21" s="1022"/>
      <c r="N21" s="1022"/>
      <c r="O21" s="1022"/>
    </row>
    <row r="22" spans="1:21" s="576" customFormat="1" ht="16.5" hidden="1" customHeight="1">
      <c r="A22" s="844">
        <v>2020</v>
      </c>
      <c r="B22" s="913"/>
      <c r="C22" s="910">
        <v>1489.78</v>
      </c>
      <c r="D22" s="910">
        <v>3363</v>
      </c>
      <c r="E22" s="910">
        <v>585.22</v>
      </c>
      <c r="F22" s="910">
        <v>1654.47</v>
      </c>
      <c r="G22" s="910">
        <v>1806.78</v>
      </c>
      <c r="H22" s="910"/>
      <c r="I22" s="910">
        <v>823.13</v>
      </c>
      <c r="J22" s="910">
        <v>1958.1</v>
      </c>
      <c r="K22" s="1211"/>
      <c r="L22" s="1022"/>
      <c r="M22" s="1022"/>
      <c r="N22" s="1022"/>
      <c r="O22" s="1022"/>
    </row>
    <row r="23" spans="1:21" s="1022" customFormat="1" ht="21.2" hidden="1" customHeight="1">
      <c r="A23" s="429">
        <v>2019</v>
      </c>
      <c r="B23" s="740" t="s">
        <v>216</v>
      </c>
      <c r="C23" s="540">
        <v>1516.53</v>
      </c>
      <c r="D23" s="540">
        <v>3537.67</v>
      </c>
      <c r="E23" s="540">
        <v>702.48</v>
      </c>
      <c r="F23" s="540">
        <v>1385.94</v>
      </c>
      <c r="G23" s="540">
        <v>1425.62</v>
      </c>
      <c r="H23" s="540"/>
      <c r="I23" s="540">
        <v>706.87</v>
      </c>
      <c r="J23" s="540">
        <v>2378.12</v>
      </c>
      <c r="K23" s="1211"/>
      <c r="P23" s="576"/>
      <c r="Q23" s="576"/>
      <c r="R23" s="576"/>
      <c r="S23" s="576"/>
      <c r="T23" s="576"/>
      <c r="U23" s="576"/>
    </row>
    <row r="24" spans="1:21" s="1022" customFormat="1" ht="17.25" hidden="1" customHeight="1">
      <c r="A24" s="429"/>
      <c r="B24" s="740" t="s">
        <v>217</v>
      </c>
      <c r="C24" s="540">
        <v>1610.18</v>
      </c>
      <c r="D24" s="540">
        <v>3947.61</v>
      </c>
      <c r="E24" s="540">
        <v>703.64</v>
      </c>
      <c r="F24" s="540">
        <v>1458.28</v>
      </c>
      <c r="G24" s="540">
        <v>1439.63</v>
      </c>
      <c r="H24" s="540"/>
      <c r="I24" s="540">
        <v>674.05</v>
      </c>
      <c r="J24" s="540">
        <v>2336.09</v>
      </c>
      <c r="K24" s="1211"/>
      <c r="P24" s="576"/>
      <c r="Q24" s="576"/>
      <c r="R24" s="576"/>
      <c r="S24" s="576"/>
      <c r="T24" s="576"/>
      <c r="U24" s="576"/>
    </row>
    <row r="25" spans="1:21" s="1022" customFormat="1" ht="21" hidden="1" customHeight="1">
      <c r="A25" s="429">
        <v>2020</v>
      </c>
      <c r="B25" s="740" t="s">
        <v>214</v>
      </c>
      <c r="C25" s="540">
        <v>1350.62</v>
      </c>
      <c r="D25" s="540">
        <v>3103.75</v>
      </c>
      <c r="E25" s="540">
        <v>626.26</v>
      </c>
      <c r="F25" s="540">
        <v>1545.39</v>
      </c>
      <c r="G25" s="540">
        <v>1340.85</v>
      </c>
      <c r="H25" s="540"/>
      <c r="I25" s="540">
        <v>597.01</v>
      </c>
      <c r="J25" s="540">
        <v>2188.75</v>
      </c>
      <c r="K25" s="1211"/>
      <c r="P25" s="576"/>
      <c r="Q25" s="576"/>
      <c r="R25" s="576"/>
      <c r="S25" s="576"/>
      <c r="T25" s="576"/>
      <c r="U25" s="576"/>
    </row>
    <row r="26" spans="1:21" s="1022" customFormat="1" ht="17.25" hidden="1" customHeight="1">
      <c r="A26" s="429"/>
      <c r="B26" s="740" t="s">
        <v>215</v>
      </c>
      <c r="C26" s="540">
        <v>1277.6099999999999</v>
      </c>
      <c r="D26" s="540">
        <v>2913.79</v>
      </c>
      <c r="E26" s="540">
        <v>584.33000000000004</v>
      </c>
      <c r="F26" s="540">
        <v>1445.49</v>
      </c>
      <c r="G26" s="540">
        <v>1358.68</v>
      </c>
      <c r="H26" s="540"/>
      <c r="I26" s="540">
        <v>535.66</v>
      </c>
      <c r="J26" s="540">
        <v>2188.75</v>
      </c>
      <c r="K26" s="1211"/>
      <c r="P26" s="576"/>
      <c r="Q26" s="576"/>
      <c r="R26" s="576"/>
      <c r="S26" s="576"/>
      <c r="T26" s="576"/>
      <c r="U26" s="576"/>
    </row>
    <row r="27" spans="1:21" s="1022" customFormat="1" ht="17.25" hidden="1" customHeight="1">
      <c r="A27" s="429"/>
      <c r="B27" s="740" t="s">
        <v>216</v>
      </c>
      <c r="C27" s="540">
        <v>1434.49</v>
      </c>
      <c r="D27" s="540">
        <v>3405.14</v>
      </c>
      <c r="E27" s="540">
        <v>585.99</v>
      </c>
      <c r="F27" s="540">
        <v>1454.6</v>
      </c>
      <c r="G27" s="540">
        <v>1546.76</v>
      </c>
      <c r="H27" s="540"/>
      <c r="I27" s="540">
        <v>642.48</v>
      </c>
      <c r="J27" s="540">
        <v>1998.46</v>
      </c>
      <c r="K27" s="1211"/>
      <c r="P27" s="576"/>
      <c r="Q27" s="576"/>
      <c r="R27" s="576"/>
      <c r="S27" s="576"/>
      <c r="T27" s="576"/>
      <c r="U27" s="576"/>
    </row>
    <row r="28" spans="1:21" s="1022" customFormat="1" ht="17.25" hidden="1" customHeight="1">
      <c r="A28" s="429"/>
      <c r="B28" s="740" t="s">
        <v>217</v>
      </c>
      <c r="C28" s="540">
        <v>1489.78</v>
      </c>
      <c r="D28" s="540">
        <v>3363</v>
      </c>
      <c r="E28" s="540">
        <v>585.22</v>
      </c>
      <c r="F28" s="540">
        <v>1654.47</v>
      </c>
      <c r="G28" s="540">
        <v>1806.78</v>
      </c>
      <c r="H28" s="540"/>
      <c r="I28" s="540">
        <v>823.13</v>
      </c>
      <c r="J28" s="540">
        <v>1958.1</v>
      </c>
      <c r="K28" s="1211"/>
      <c r="P28" s="576"/>
      <c r="Q28" s="576"/>
      <c r="R28" s="576"/>
      <c r="S28" s="576"/>
      <c r="T28" s="576"/>
      <c r="U28" s="576"/>
    </row>
    <row r="29" spans="1:21" s="1022" customFormat="1" ht="21" hidden="1" customHeight="1">
      <c r="A29" s="429">
        <v>2021</v>
      </c>
      <c r="B29" s="740" t="s">
        <v>214</v>
      </c>
      <c r="C29" s="540">
        <v>1458.03</v>
      </c>
      <c r="D29" s="540">
        <v>3300.99</v>
      </c>
      <c r="E29" s="540">
        <v>580</v>
      </c>
      <c r="F29" s="540">
        <v>1820.19</v>
      </c>
      <c r="G29" s="540">
        <v>1682.89</v>
      </c>
      <c r="H29" s="540"/>
      <c r="I29" s="540">
        <v>828.02</v>
      </c>
      <c r="J29" s="540">
        <v>1889.71</v>
      </c>
      <c r="K29" s="1211"/>
      <c r="P29" s="576"/>
      <c r="Q29" s="576"/>
      <c r="R29" s="576"/>
      <c r="S29" s="576"/>
      <c r="T29" s="576"/>
      <c r="U29" s="576"/>
    </row>
    <row r="30" spans="1:21" s="576" customFormat="1" ht="16.5" hidden="1" customHeight="1">
      <c r="A30" s="844"/>
      <c r="B30" s="913" t="s">
        <v>215</v>
      </c>
      <c r="C30" s="910">
        <v>1587.97</v>
      </c>
      <c r="D30" s="910">
        <v>3654.39</v>
      </c>
      <c r="E30" s="910">
        <v>600.46</v>
      </c>
      <c r="F30" s="910">
        <v>1857.69</v>
      </c>
      <c r="G30" s="910">
        <v>1748.89</v>
      </c>
      <c r="H30" s="910"/>
      <c r="I30" s="910">
        <v>1026.8800000000001</v>
      </c>
      <c r="J30" s="910">
        <v>1708.08</v>
      </c>
      <c r="K30" s="1211"/>
      <c r="L30" s="1022"/>
      <c r="M30" s="1022"/>
      <c r="N30" s="1022"/>
      <c r="O30" s="1022"/>
    </row>
    <row r="31" spans="1:21" s="1022" customFormat="1" ht="16.5" hidden="1" customHeight="1">
      <c r="A31" s="429">
        <v>2020</v>
      </c>
      <c r="B31" s="740" t="s">
        <v>394</v>
      </c>
      <c r="C31" s="540">
        <v>1290.57</v>
      </c>
      <c r="D31" s="540">
        <v>2955.41</v>
      </c>
      <c r="E31" s="540">
        <v>584.92999999999995</v>
      </c>
      <c r="F31" s="540">
        <v>1471.21</v>
      </c>
      <c r="G31" s="540">
        <v>1394.17</v>
      </c>
      <c r="H31" s="540"/>
      <c r="I31" s="540">
        <v>518.38</v>
      </c>
      <c r="J31" s="540">
        <v>2188.75</v>
      </c>
      <c r="K31" s="788">
        <v>0</v>
      </c>
    </row>
    <row r="32" spans="1:21" s="1022" customFormat="1" ht="16.5" hidden="1" customHeight="1">
      <c r="A32" s="1055"/>
      <c r="B32" s="740" t="s">
        <v>395</v>
      </c>
      <c r="C32" s="540">
        <v>1380.89</v>
      </c>
      <c r="D32" s="540">
        <v>3253.39</v>
      </c>
      <c r="E32" s="540">
        <v>585.88</v>
      </c>
      <c r="F32" s="540">
        <v>1454.6</v>
      </c>
      <c r="G32" s="540">
        <v>1432.64</v>
      </c>
      <c r="H32" s="540"/>
      <c r="I32" s="540">
        <v>618.91999999999996</v>
      </c>
      <c r="J32" s="540">
        <v>2180.09</v>
      </c>
      <c r="K32" s="788">
        <v>0</v>
      </c>
    </row>
    <row r="33" spans="1:11" s="1022" customFormat="1" ht="16.5" hidden="1" customHeight="1">
      <c r="A33" s="1055"/>
      <c r="B33" s="740" t="s">
        <v>396</v>
      </c>
      <c r="C33" s="540">
        <v>1434.49</v>
      </c>
      <c r="D33" s="540">
        <v>3405.14</v>
      </c>
      <c r="E33" s="540">
        <v>585.99</v>
      </c>
      <c r="F33" s="540">
        <v>1454.6</v>
      </c>
      <c r="G33" s="540">
        <v>1546.76</v>
      </c>
      <c r="H33" s="540"/>
      <c r="I33" s="540">
        <v>642.48</v>
      </c>
      <c r="J33" s="540">
        <v>1998.46</v>
      </c>
      <c r="K33" s="788">
        <v>0</v>
      </c>
    </row>
    <row r="34" spans="1:11" s="1022" customFormat="1" ht="16.5" hidden="1" customHeight="1">
      <c r="A34" s="1055"/>
      <c r="B34" s="740" t="s">
        <v>397</v>
      </c>
      <c r="C34" s="540">
        <v>1427.18</v>
      </c>
      <c r="D34" s="540">
        <v>3332.51</v>
      </c>
      <c r="E34" s="540">
        <v>578.09</v>
      </c>
      <c r="F34" s="540">
        <v>1550.19</v>
      </c>
      <c r="G34" s="540">
        <v>1645.97</v>
      </c>
      <c r="H34" s="540"/>
      <c r="I34" s="540">
        <v>629.91</v>
      </c>
      <c r="J34" s="540">
        <v>1998.46</v>
      </c>
      <c r="K34" s="788">
        <v>0</v>
      </c>
    </row>
    <row r="35" spans="1:11" s="1022" customFormat="1" ht="16.5" hidden="1" customHeight="1">
      <c r="A35" s="1055"/>
      <c r="B35" s="740" t="s">
        <v>398</v>
      </c>
      <c r="C35" s="540">
        <v>1477.51</v>
      </c>
      <c r="D35" s="540">
        <v>3357.98</v>
      </c>
      <c r="E35" s="540">
        <v>580.28</v>
      </c>
      <c r="F35" s="540">
        <v>1598.65</v>
      </c>
      <c r="G35" s="540">
        <v>1799.95</v>
      </c>
      <c r="H35" s="540"/>
      <c r="I35" s="540">
        <v>776</v>
      </c>
      <c r="J35" s="540">
        <v>1958.1</v>
      </c>
      <c r="K35" s="788">
        <v>0</v>
      </c>
    </row>
    <row r="36" spans="1:11" s="1022" customFormat="1" ht="16.5" hidden="1" customHeight="1">
      <c r="A36" s="1055"/>
      <c r="B36" s="740" t="s">
        <v>399</v>
      </c>
      <c r="C36" s="540">
        <v>1489.78</v>
      </c>
      <c r="D36" s="540">
        <v>3363</v>
      </c>
      <c r="E36" s="540">
        <v>585.22</v>
      </c>
      <c r="F36" s="540">
        <v>1654.47</v>
      </c>
      <c r="G36" s="540">
        <v>1806.78</v>
      </c>
      <c r="H36" s="540"/>
      <c r="I36" s="540">
        <v>823.13</v>
      </c>
      <c r="J36" s="540">
        <v>1958.1</v>
      </c>
      <c r="K36" s="788">
        <v>0</v>
      </c>
    </row>
    <row r="37" spans="1:11" s="1022" customFormat="1" ht="21.2" hidden="1" customHeight="1">
      <c r="A37" s="1055">
        <v>2021</v>
      </c>
      <c r="B37" s="740" t="s">
        <v>400</v>
      </c>
      <c r="C37" s="540">
        <v>1462.61</v>
      </c>
      <c r="D37" s="540">
        <v>3278.09</v>
      </c>
      <c r="E37" s="540">
        <v>586.98</v>
      </c>
      <c r="F37" s="540">
        <v>1717.73</v>
      </c>
      <c r="G37" s="540">
        <v>1763.01</v>
      </c>
      <c r="H37" s="540"/>
      <c r="I37" s="540">
        <v>802.71</v>
      </c>
      <c r="J37" s="540">
        <v>1958.1</v>
      </c>
      <c r="K37" s="788">
        <v>0</v>
      </c>
    </row>
    <row r="38" spans="1:11" s="1022" customFormat="1" ht="16.5" hidden="1" customHeight="1">
      <c r="A38" s="1055"/>
      <c r="B38" s="740" t="s">
        <v>401</v>
      </c>
      <c r="C38" s="540">
        <v>1466.43</v>
      </c>
      <c r="D38" s="540">
        <v>3317.45</v>
      </c>
      <c r="E38" s="540">
        <v>586.17999999999995</v>
      </c>
      <c r="F38" s="540">
        <v>1795.06</v>
      </c>
      <c r="G38" s="540">
        <v>1694.46</v>
      </c>
      <c r="H38" s="540"/>
      <c r="I38" s="540">
        <v>829.59</v>
      </c>
      <c r="J38" s="540">
        <v>1897.56</v>
      </c>
      <c r="K38" s="788">
        <v>0</v>
      </c>
    </row>
    <row r="39" spans="1:11" s="1022" customFormat="1" ht="16.5" hidden="1" customHeight="1">
      <c r="A39" s="1055"/>
      <c r="B39" s="740" t="s">
        <v>390</v>
      </c>
      <c r="C39" s="540">
        <v>1458.03</v>
      </c>
      <c r="D39" s="540">
        <v>3300.99</v>
      </c>
      <c r="E39" s="540">
        <v>580</v>
      </c>
      <c r="F39" s="540">
        <v>1820.19</v>
      </c>
      <c r="G39" s="540">
        <v>1682.89</v>
      </c>
      <c r="H39" s="540"/>
      <c r="I39" s="540">
        <v>828.02</v>
      </c>
      <c r="J39" s="540">
        <v>1889.71</v>
      </c>
      <c r="K39" s="788">
        <v>0</v>
      </c>
    </row>
    <row r="40" spans="1:11" s="1022" customFormat="1" ht="16.5" hidden="1" customHeight="1">
      <c r="A40" s="1055"/>
      <c r="B40" s="740" t="s">
        <v>391</v>
      </c>
      <c r="C40" s="540">
        <v>1484.85</v>
      </c>
      <c r="D40" s="540">
        <v>3327.67</v>
      </c>
      <c r="E40" s="540">
        <v>578.94000000000005</v>
      </c>
      <c r="F40" s="540">
        <v>1786.7</v>
      </c>
      <c r="G40" s="540">
        <v>1728.9</v>
      </c>
      <c r="H40" s="540"/>
      <c r="I40" s="540">
        <v>936.23</v>
      </c>
      <c r="J40" s="540">
        <v>1829.17</v>
      </c>
      <c r="K40" s="788">
        <v>0</v>
      </c>
    </row>
    <row r="41" spans="1:11" s="1022" customFormat="1" ht="16.5" hidden="1" customHeight="1">
      <c r="A41" s="1055"/>
      <c r="B41" s="740" t="s">
        <v>392</v>
      </c>
      <c r="C41" s="540">
        <v>1527.62</v>
      </c>
      <c r="D41" s="540">
        <v>3421.12</v>
      </c>
      <c r="E41" s="540">
        <v>586.16999999999996</v>
      </c>
      <c r="F41" s="540">
        <v>1806.75</v>
      </c>
      <c r="G41" s="540">
        <v>1757.53</v>
      </c>
      <c r="H41" s="540"/>
      <c r="I41" s="540">
        <v>1025.77</v>
      </c>
      <c r="J41" s="540">
        <v>1829.17</v>
      </c>
      <c r="K41" s="788">
        <v>0</v>
      </c>
    </row>
    <row r="42" spans="1:11" s="1022" customFormat="1" ht="16.5" hidden="1" customHeight="1">
      <c r="A42" s="1055"/>
      <c r="B42" s="740" t="s">
        <v>393</v>
      </c>
      <c r="C42" s="540">
        <v>1587.97</v>
      </c>
      <c r="D42" s="540">
        <v>3654.39</v>
      </c>
      <c r="E42" s="540">
        <v>600.46</v>
      </c>
      <c r="F42" s="540">
        <v>1857.69</v>
      </c>
      <c r="G42" s="540">
        <v>1748.89</v>
      </c>
      <c r="H42" s="540"/>
      <c r="I42" s="540">
        <v>1026.8800000000001</v>
      </c>
      <c r="J42" s="540">
        <v>1708.08</v>
      </c>
      <c r="K42" s="788">
        <v>0</v>
      </c>
    </row>
    <row r="43" spans="1:11" s="1022" customFormat="1" ht="21.2" customHeight="1">
      <c r="A43" s="1055">
        <v>2021</v>
      </c>
      <c r="B43" s="740" t="s">
        <v>394</v>
      </c>
      <c r="C43" s="540">
        <v>1597</v>
      </c>
      <c r="D43" s="540">
        <v>3046</v>
      </c>
      <c r="E43" s="540">
        <v>3028</v>
      </c>
      <c r="F43" s="540">
        <v>3017</v>
      </c>
      <c r="G43" s="540">
        <v>3070</v>
      </c>
      <c r="H43" s="540">
        <v>5561</v>
      </c>
      <c r="I43" s="540">
        <v>3087</v>
      </c>
      <c r="J43" s="540">
        <v>3106</v>
      </c>
      <c r="K43" s="788">
        <v>0</v>
      </c>
    </row>
    <row r="44" spans="1:11">
      <c r="A44" s="580" t="s">
        <v>1591</v>
      </c>
      <c r="B44" s="492"/>
      <c r="C44" s="492"/>
      <c r="D44" s="492"/>
      <c r="E44" s="492"/>
      <c r="F44" s="492"/>
      <c r="G44" s="492"/>
      <c r="H44" s="492"/>
      <c r="I44" s="492"/>
      <c r="J44" s="1154" t="s">
        <v>1592</v>
      </c>
    </row>
    <row r="45" spans="1:11">
      <c r="A45" s="582" t="s">
        <v>1623</v>
      </c>
      <c r="B45" s="583"/>
      <c r="C45" s="583"/>
      <c r="J45" s="584" t="s">
        <v>1624</v>
      </c>
    </row>
    <row r="46" spans="1:11">
      <c r="A46" s="582" t="s">
        <v>1390</v>
      </c>
      <c r="B46" s="583"/>
      <c r="C46" s="583"/>
      <c r="D46" s="583"/>
      <c r="E46" s="583"/>
      <c r="F46" s="583"/>
      <c r="G46" s="583"/>
      <c r="H46" s="583"/>
      <c r="I46" s="583"/>
      <c r="J46" s="584" t="s">
        <v>1391</v>
      </c>
    </row>
    <row r="48" spans="1:11" ht="14.25">
      <c r="A48" s="554" t="s">
        <v>1443</v>
      </c>
      <c r="B48" s="473"/>
      <c r="C48" s="1194"/>
      <c r="D48" s="473"/>
      <c r="E48" s="473"/>
      <c r="F48" s="473"/>
      <c r="G48" s="473"/>
      <c r="H48" s="473"/>
      <c r="I48" s="473"/>
      <c r="J48" s="473"/>
    </row>
  </sheetData>
  <printOptions horizontalCentered="1" verticalCentered="1"/>
  <pageMargins left="0" right="0" top="0.39" bottom="0" header="0.3" footer="0.3"/>
  <pageSetup scale="74"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42"/>
  <dimension ref="A1:J41"/>
  <sheetViews>
    <sheetView zoomScale="70" zoomScaleNormal="70" workbookViewId="0">
      <pane ySplit="9" topLeftCell="A31" activePane="bottomLeft" state="frozen"/>
      <selection activeCell="B4" sqref="B4"/>
      <selection pane="bottomLeft" activeCell="B4" sqref="B4"/>
    </sheetView>
  </sheetViews>
  <sheetFormatPr defaultColWidth="9.140625" defaultRowHeight="12.75"/>
  <cols>
    <col min="1" max="2" width="9.7109375" style="474" customWidth="1"/>
    <col min="3" max="4" width="17.7109375" style="474" customWidth="1"/>
    <col min="5" max="6" width="18.85546875" style="474" customWidth="1"/>
    <col min="7" max="9" width="17.7109375" style="474" customWidth="1"/>
    <col min="10" max="10" width="18.7109375" style="474" customWidth="1"/>
    <col min="11" max="16384" width="9.140625" style="474"/>
  </cols>
  <sheetData>
    <row r="1" spans="1:10" s="1193" customFormat="1" ht="19.5" customHeight="1">
      <c r="A1" s="972" t="s">
        <v>1632</v>
      </c>
      <c r="B1" s="972"/>
      <c r="C1" s="972"/>
      <c r="D1" s="972"/>
      <c r="E1" s="972"/>
      <c r="F1" s="972"/>
      <c r="G1" s="972"/>
      <c r="H1" s="972"/>
      <c r="I1" s="972"/>
      <c r="J1" s="972"/>
    </row>
    <row r="2" spans="1:10" s="1193" customFormat="1" ht="19.5" customHeight="1">
      <c r="A2" s="972" t="s">
        <v>1426</v>
      </c>
      <c r="B2" s="972"/>
      <c r="C2" s="972"/>
      <c r="D2" s="972"/>
      <c r="E2" s="972"/>
      <c r="F2" s="972"/>
      <c r="G2" s="972"/>
      <c r="H2" s="972"/>
      <c r="I2" s="972"/>
      <c r="J2" s="1194"/>
    </row>
    <row r="3" spans="1:10" s="1193" customFormat="1" ht="19.5" customHeight="1">
      <c r="A3" s="972" t="s">
        <v>1427</v>
      </c>
      <c r="B3" s="1195"/>
      <c r="C3" s="1195"/>
      <c r="D3" s="1195"/>
      <c r="E3" s="1195"/>
      <c r="F3" s="1195"/>
      <c r="G3" s="1195"/>
      <c r="H3" s="1195"/>
      <c r="I3" s="1195"/>
      <c r="J3" s="1195"/>
    </row>
    <row r="4" spans="1:10" s="1197" customFormat="1" ht="14.85" customHeight="1">
      <c r="A4" s="973"/>
      <c r="B4" s="973"/>
      <c r="C4" s="1196"/>
      <c r="D4" s="1196"/>
      <c r="E4" s="1196"/>
      <c r="F4" s="1196"/>
      <c r="G4" s="1196"/>
      <c r="H4" s="1196"/>
      <c r="I4" s="1196"/>
      <c r="J4" s="1196"/>
    </row>
    <row r="5" spans="1:10" s="589" customFormat="1" ht="20.25" customHeight="1">
      <c r="A5" s="1198"/>
      <c r="B5" s="1199"/>
      <c r="C5" s="1200" t="s">
        <v>1428</v>
      </c>
      <c r="D5" s="1201"/>
      <c r="E5" s="1201"/>
      <c r="F5" s="1202"/>
      <c r="G5" s="1203" t="s">
        <v>1429</v>
      </c>
      <c r="H5" s="1201"/>
      <c r="I5" s="1202"/>
      <c r="J5" s="479" t="s">
        <v>1430</v>
      </c>
    </row>
    <row r="6" spans="1:10" s="589" customFormat="1" ht="20.25" customHeight="1">
      <c r="A6" s="590" t="s">
        <v>1356</v>
      </c>
      <c r="B6" s="591"/>
      <c r="C6" s="592" t="s">
        <v>1431</v>
      </c>
      <c r="D6" s="593"/>
      <c r="E6" s="593"/>
      <c r="F6" s="594"/>
      <c r="G6" s="592" t="s">
        <v>1432</v>
      </c>
      <c r="H6" s="593"/>
      <c r="I6" s="593"/>
      <c r="J6" s="1204" t="s">
        <v>1433</v>
      </c>
    </row>
    <row r="7" spans="1:10" s="589" customFormat="1" ht="20.25" customHeight="1">
      <c r="A7" s="590" t="s">
        <v>1364</v>
      </c>
      <c r="B7" s="591"/>
      <c r="C7" s="1205" t="s">
        <v>841</v>
      </c>
      <c r="D7" s="1205" t="s">
        <v>1434</v>
      </c>
      <c r="E7" s="1205" t="s">
        <v>1435</v>
      </c>
      <c r="F7" s="1205" t="s">
        <v>359</v>
      </c>
      <c r="G7" s="1205" t="s">
        <v>841</v>
      </c>
      <c r="H7" s="1205" t="s">
        <v>1434</v>
      </c>
      <c r="I7" s="1206" t="s">
        <v>1435</v>
      </c>
      <c r="J7" s="1204" t="s">
        <v>1633</v>
      </c>
    </row>
    <row r="8" spans="1:10" s="589" customFormat="1" ht="20.25" customHeight="1">
      <c r="A8" s="595"/>
      <c r="B8" s="596"/>
      <c r="C8" s="2252" t="s">
        <v>874</v>
      </c>
      <c r="D8" s="2252" t="s">
        <v>847</v>
      </c>
      <c r="E8" s="2252" t="s">
        <v>921</v>
      </c>
      <c r="F8" s="2252" t="s">
        <v>370</v>
      </c>
      <c r="G8" s="2252" t="s">
        <v>874</v>
      </c>
      <c r="H8" s="2252" t="s">
        <v>847</v>
      </c>
      <c r="I8" s="2252" t="s">
        <v>921</v>
      </c>
      <c r="J8" s="1205" t="s">
        <v>1436</v>
      </c>
    </row>
    <row r="9" spans="1:10" s="589" customFormat="1" ht="20.25" customHeight="1">
      <c r="A9" s="595"/>
      <c r="B9" s="597"/>
      <c r="C9" s="2253"/>
      <c r="D9" s="2253"/>
      <c r="E9" s="2253"/>
      <c r="F9" s="2253"/>
      <c r="G9" s="2253"/>
      <c r="H9" s="2253"/>
      <c r="I9" s="2253"/>
      <c r="J9" s="1207" t="s">
        <v>685</v>
      </c>
    </row>
    <row r="10" spans="1:10" s="547" customFormat="1" ht="20.25" customHeight="1">
      <c r="A10" s="429">
        <v>2010</v>
      </c>
      <c r="B10" s="548"/>
      <c r="C10" s="545">
        <v>150118</v>
      </c>
      <c r="D10" s="545">
        <v>38770</v>
      </c>
      <c r="E10" s="545">
        <v>27934</v>
      </c>
      <c r="F10" s="545">
        <v>216822</v>
      </c>
      <c r="G10" s="546">
        <v>54.28</v>
      </c>
      <c r="H10" s="546">
        <v>36.17</v>
      </c>
      <c r="I10" s="546">
        <v>9.5500000000000007</v>
      </c>
      <c r="J10" s="539">
        <v>26369253</v>
      </c>
    </row>
    <row r="11" spans="1:10" s="547" customFormat="1" ht="16.5" customHeight="1">
      <c r="A11" s="429">
        <v>2011</v>
      </c>
      <c r="B11" s="548"/>
      <c r="C11" s="545">
        <v>117728</v>
      </c>
      <c r="D11" s="545">
        <v>63185</v>
      </c>
      <c r="E11" s="545">
        <v>29020</v>
      </c>
      <c r="F11" s="545">
        <v>209932</v>
      </c>
      <c r="G11" s="546">
        <v>52.44</v>
      </c>
      <c r="H11" s="546">
        <v>37.409999999999997</v>
      </c>
      <c r="I11" s="546">
        <v>10.16</v>
      </c>
      <c r="J11" s="539">
        <v>26170836</v>
      </c>
    </row>
    <row r="12" spans="1:10" s="547" customFormat="1" ht="16.5" customHeight="1">
      <c r="A12" s="429">
        <v>2012</v>
      </c>
      <c r="B12" s="548"/>
      <c r="C12" s="545">
        <v>85683</v>
      </c>
      <c r="D12" s="545">
        <v>72704</v>
      </c>
      <c r="E12" s="545">
        <v>62100</v>
      </c>
      <c r="F12" s="545">
        <v>220487</v>
      </c>
      <c r="G12" s="546">
        <v>33.44</v>
      </c>
      <c r="H12" s="546">
        <v>48.89</v>
      </c>
      <c r="I12" s="546">
        <v>17.670000000000002</v>
      </c>
      <c r="J12" s="539">
        <v>26981522</v>
      </c>
    </row>
    <row r="13" spans="1:10" s="547" customFormat="1" ht="16.5" customHeight="1">
      <c r="A13" s="429">
        <v>2013</v>
      </c>
      <c r="B13" s="548"/>
      <c r="C13" s="545">
        <v>303721</v>
      </c>
      <c r="D13" s="545">
        <v>128687</v>
      </c>
      <c r="E13" s="545">
        <v>19328</v>
      </c>
      <c r="F13" s="545">
        <v>451736</v>
      </c>
      <c r="G13" s="546">
        <v>67.23</v>
      </c>
      <c r="H13" s="546">
        <v>28.49</v>
      </c>
      <c r="I13" s="546">
        <v>4.28</v>
      </c>
      <c r="J13" s="539" t="s">
        <v>587</v>
      </c>
    </row>
    <row r="14" spans="1:10" s="745" customFormat="1" ht="16.5" customHeight="1">
      <c r="A14" s="429">
        <v>2014</v>
      </c>
      <c r="B14" s="744"/>
      <c r="C14" s="545">
        <v>347180</v>
      </c>
      <c r="D14" s="545">
        <v>121701</v>
      </c>
      <c r="E14" s="545">
        <v>69792</v>
      </c>
      <c r="F14" s="545">
        <v>538674</v>
      </c>
      <c r="G14" s="546" t="s">
        <v>587</v>
      </c>
      <c r="H14" s="546" t="s">
        <v>587</v>
      </c>
      <c r="I14" s="546" t="s">
        <v>587</v>
      </c>
      <c r="J14" s="539" t="s">
        <v>587</v>
      </c>
    </row>
    <row r="15" spans="1:10" s="745" customFormat="1" ht="16.5" customHeight="1">
      <c r="A15" s="429">
        <v>2015</v>
      </c>
      <c r="B15" s="744"/>
      <c r="C15" s="545">
        <v>146411</v>
      </c>
      <c r="D15" s="545">
        <v>59530</v>
      </c>
      <c r="E15" s="545">
        <v>14009</v>
      </c>
      <c r="F15" s="545">
        <v>219949</v>
      </c>
      <c r="G15" s="546" t="s">
        <v>587</v>
      </c>
      <c r="H15" s="546" t="s">
        <v>587</v>
      </c>
      <c r="I15" s="546" t="s">
        <v>587</v>
      </c>
      <c r="J15" s="539" t="s">
        <v>587</v>
      </c>
    </row>
    <row r="16" spans="1:10" s="745" customFormat="1" ht="16.5" customHeight="1">
      <c r="A16" s="429">
        <v>2016</v>
      </c>
      <c r="B16" s="744"/>
      <c r="C16" s="545">
        <v>173464.86199999999</v>
      </c>
      <c r="D16" s="545">
        <v>45516.493999999999</v>
      </c>
      <c r="E16" s="545">
        <v>29926.627</v>
      </c>
      <c r="F16" s="545">
        <v>248907.98300000001</v>
      </c>
      <c r="G16" s="546" t="s">
        <v>587</v>
      </c>
      <c r="H16" s="546" t="s">
        <v>1437</v>
      </c>
      <c r="I16" s="546" t="s">
        <v>587</v>
      </c>
      <c r="J16" s="539" t="s">
        <v>587</v>
      </c>
    </row>
    <row r="17" spans="1:10" s="745" customFormat="1" ht="16.5" customHeight="1">
      <c r="A17" s="429">
        <v>2017</v>
      </c>
      <c r="B17" s="744"/>
      <c r="C17" s="545">
        <v>288357</v>
      </c>
      <c r="D17" s="545">
        <v>94549</v>
      </c>
      <c r="E17" s="545">
        <v>39771</v>
      </c>
      <c r="F17" s="545">
        <v>422677</v>
      </c>
      <c r="G17" s="546" t="s">
        <v>587</v>
      </c>
      <c r="H17" s="546" t="s">
        <v>1437</v>
      </c>
      <c r="I17" s="546" t="s">
        <v>587</v>
      </c>
      <c r="J17" s="539" t="s">
        <v>587</v>
      </c>
    </row>
    <row r="18" spans="1:10" s="745" customFormat="1" ht="16.5" customHeight="1">
      <c r="A18" s="429">
        <v>2018</v>
      </c>
      <c r="B18" s="744"/>
      <c r="C18" s="545">
        <v>357427.24830000004</v>
      </c>
      <c r="D18" s="545">
        <v>185370.85699999999</v>
      </c>
      <c r="E18" s="545">
        <v>104867.47100000001</v>
      </c>
      <c r="F18" s="545">
        <v>647665.57630000007</v>
      </c>
      <c r="G18" s="546" t="s">
        <v>587</v>
      </c>
      <c r="H18" s="546" t="s">
        <v>587</v>
      </c>
      <c r="I18" s="546" t="s">
        <v>587</v>
      </c>
      <c r="J18" s="539" t="s">
        <v>587</v>
      </c>
    </row>
    <row r="19" spans="1:10" s="745" customFormat="1" ht="16.5" customHeight="1">
      <c r="A19" s="429">
        <v>2019</v>
      </c>
      <c r="B19" s="744"/>
      <c r="C19" s="545">
        <v>345309</v>
      </c>
      <c r="D19" s="545">
        <v>151875</v>
      </c>
      <c r="E19" s="545">
        <v>75628</v>
      </c>
      <c r="F19" s="545">
        <v>572812</v>
      </c>
      <c r="G19" s="546" t="s">
        <v>587</v>
      </c>
      <c r="H19" s="546" t="s">
        <v>587</v>
      </c>
      <c r="I19" s="546" t="s">
        <v>587</v>
      </c>
      <c r="J19" s="539" t="s">
        <v>587</v>
      </c>
    </row>
    <row r="20" spans="1:10" s="745" customFormat="1" ht="16.5" customHeight="1">
      <c r="A20" s="844">
        <v>2020</v>
      </c>
      <c r="B20" s="845"/>
      <c r="C20" s="908">
        <v>318289.91899999999</v>
      </c>
      <c r="D20" s="908">
        <v>80419.707999999999</v>
      </c>
      <c r="E20" s="908">
        <v>26889.584999999999</v>
      </c>
      <c r="F20" s="908">
        <v>425599.212</v>
      </c>
      <c r="G20" s="846" t="s">
        <v>587</v>
      </c>
      <c r="H20" s="846" t="s">
        <v>587</v>
      </c>
      <c r="I20" s="846" t="s">
        <v>587</v>
      </c>
      <c r="J20" s="907" t="s">
        <v>587</v>
      </c>
    </row>
    <row r="21" spans="1:10" s="520" customFormat="1" ht="20.25" customHeight="1">
      <c r="A21" s="429">
        <v>2017</v>
      </c>
      <c r="B21" s="550" t="s">
        <v>216</v>
      </c>
      <c r="C21" s="545">
        <v>48715</v>
      </c>
      <c r="D21" s="545">
        <v>39463</v>
      </c>
      <c r="E21" s="545">
        <v>10160</v>
      </c>
      <c r="F21" s="545">
        <v>98338</v>
      </c>
      <c r="G21" s="546" t="s">
        <v>587</v>
      </c>
      <c r="H21" s="546" t="s">
        <v>587</v>
      </c>
      <c r="I21" s="546" t="s">
        <v>587</v>
      </c>
      <c r="J21" s="539" t="s">
        <v>587</v>
      </c>
    </row>
    <row r="22" spans="1:10" s="520" customFormat="1" ht="16.5" customHeight="1">
      <c r="A22" s="429"/>
      <c r="B22" s="550" t="s">
        <v>217</v>
      </c>
      <c r="C22" s="545">
        <v>67217</v>
      </c>
      <c r="D22" s="545">
        <v>24751</v>
      </c>
      <c r="E22" s="545">
        <v>6045</v>
      </c>
      <c r="F22" s="545">
        <v>98013</v>
      </c>
      <c r="G22" s="546" t="s">
        <v>587</v>
      </c>
      <c r="H22" s="546" t="s">
        <v>587</v>
      </c>
      <c r="I22" s="546" t="s">
        <v>587</v>
      </c>
      <c r="J22" s="539" t="s">
        <v>587</v>
      </c>
    </row>
    <row r="23" spans="1:10" s="520" customFormat="1" ht="20.25" customHeight="1">
      <c r="A23" s="429">
        <v>2018</v>
      </c>
      <c r="B23" s="550" t="s">
        <v>214</v>
      </c>
      <c r="C23" s="545">
        <v>106259</v>
      </c>
      <c r="D23" s="545">
        <v>39661</v>
      </c>
      <c r="E23" s="545">
        <v>14362</v>
      </c>
      <c r="F23" s="545">
        <v>160282</v>
      </c>
      <c r="G23" s="546" t="s">
        <v>587</v>
      </c>
      <c r="H23" s="546" t="s">
        <v>587</v>
      </c>
      <c r="I23" s="546" t="s">
        <v>587</v>
      </c>
      <c r="J23" s="539" t="s">
        <v>587</v>
      </c>
    </row>
    <row r="24" spans="1:10" s="520" customFormat="1" ht="16.5" customHeight="1">
      <c r="A24" s="429"/>
      <c r="B24" s="550" t="s">
        <v>215</v>
      </c>
      <c r="C24" s="545">
        <v>61927.682000000001</v>
      </c>
      <c r="D24" s="545">
        <v>25064.466</v>
      </c>
      <c r="E24" s="545">
        <v>8478.6380000000008</v>
      </c>
      <c r="F24" s="545">
        <v>95470.786000000007</v>
      </c>
      <c r="G24" s="546" t="s">
        <v>587</v>
      </c>
      <c r="H24" s="546" t="s">
        <v>587</v>
      </c>
      <c r="I24" s="546" t="s">
        <v>587</v>
      </c>
      <c r="J24" s="539" t="s">
        <v>587</v>
      </c>
    </row>
    <row r="25" spans="1:10" s="520" customFormat="1" ht="16.5" customHeight="1">
      <c r="A25" s="429"/>
      <c r="B25" s="550" t="s">
        <v>216</v>
      </c>
      <c r="C25" s="545">
        <v>75527</v>
      </c>
      <c r="D25" s="545">
        <v>40031</v>
      </c>
      <c r="E25" s="545">
        <v>32926</v>
      </c>
      <c r="F25" s="545">
        <v>148484</v>
      </c>
      <c r="G25" s="546" t="s">
        <v>587</v>
      </c>
      <c r="H25" s="546" t="s">
        <v>587</v>
      </c>
      <c r="I25" s="546" t="s">
        <v>587</v>
      </c>
      <c r="J25" s="539" t="s">
        <v>587</v>
      </c>
    </row>
    <row r="26" spans="1:10" s="520" customFormat="1" ht="16.5" customHeight="1">
      <c r="A26" s="429"/>
      <c r="B26" s="550" t="s">
        <v>217</v>
      </c>
      <c r="C26" s="545">
        <v>113713.393</v>
      </c>
      <c r="D26" s="545">
        <v>80614.991999999998</v>
      </c>
      <c r="E26" s="545">
        <v>49100.620999999999</v>
      </c>
      <c r="F26" s="545">
        <v>243429.00599999999</v>
      </c>
      <c r="G26" s="546" t="s">
        <v>587</v>
      </c>
      <c r="H26" s="546" t="s">
        <v>587</v>
      </c>
      <c r="I26" s="546" t="s">
        <v>587</v>
      </c>
      <c r="J26" s="539" t="s">
        <v>587</v>
      </c>
    </row>
    <row r="27" spans="1:10" s="520" customFormat="1" ht="20.25" customHeight="1">
      <c r="A27" s="429">
        <v>2019</v>
      </c>
      <c r="B27" s="550" t="s">
        <v>214</v>
      </c>
      <c r="C27" s="545">
        <v>78817</v>
      </c>
      <c r="D27" s="545">
        <v>54324</v>
      </c>
      <c r="E27" s="545">
        <v>45459</v>
      </c>
      <c r="F27" s="545">
        <v>178600</v>
      </c>
      <c r="G27" s="546" t="s">
        <v>587</v>
      </c>
      <c r="H27" s="546" t="s">
        <v>587</v>
      </c>
      <c r="I27" s="546" t="s">
        <v>587</v>
      </c>
      <c r="J27" s="539" t="s">
        <v>587</v>
      </c>
    </row>
    <row r="28" spans="1:10" s="520" customFormat="1" ht="16.5" customHeight="1">
      <c r="A28" s="429"/>
      <c r="B28" s="550" t="s">
        <v>215</v>
      </c>
      <c r="C28" s="545">
        <v>107392</v>
      </c>
      <c r="D28" s="545">
        <v>47702</v>
      </c>
      <c r="E28" s="545">
        <v>13521</v>
      </c>
      <c r="F28" s="545">
        <v>168615.1</v>
      </c>
      <c r="G28" s="546" t="s">
        <v>587</v>
      </c>
      <c r="H28" s="546" t="s">
        <v>587</v>
      </c>
      <c r="I28" s="546" t="s">
        <v>587</v>
      </c>
      <c r="J28" s="539" t="s">
        <v>587</v>
      </c>
    </row>
    <row r="29" spans="1:10" s="520" customFormat="1" ht="16.5" customHeight="1">
      <c r="A29" s="429"/>
      <c r="B29" s="550" t="s">
        <v>216</v>
      </c>
      <c r="C29" s="545">
        <v>76287</v>
      </c>
      <c r="D29" s="545">
        <v>26453</v>
      </c>
      <c r="E29" s="545">
        <v>9681</v>
      </c>
      <c r="F29" s="545">
        <v>112421</v>
      </c>
      <c r="G29" s="546" t="s">
        <v>587</v>
      </c>
      <c r="H29" s="546" t="s">
        <v>587</v>
      </c>
      <c r="I29" s="546" t="s">
        <v>587</v>
      </c>
      <c r="J29" s="539" t="s">
        <v>587</v>
      </c>
    </row>
    <row r="30" spans="1:10" s="520" customFormat="1" ht="16.5" customHeight="1">
      <c r="A30" s="429"/>
      <c r="B30" s="550" t="s">
        <v>217</v>
      </c>
      <c r="C30" s="545">
        <v>82813</v>
      </c>
      <c r="D30" s="545">
        <v>23396</v>
      </c>
      <c r="E30" s="545">
        <v>6967</v>
      </c>
      <c r="F30" s="545">
        <v>113176</v>
      </c>
      <c r="G30" s="546" t="s">
        <v>587</v>
      </c>
      <c r="H30" s="546" t="s">
        <v>587</v>
      </c>
      <c r="I30" s="546" t="s">
        <v>587</v>
      </c>
      <c r="J30" s="539" t="s">
        <v>587</v>
      </c>
    </row>
    <row r="31" spans="1:10" s="520" customFormat="1" ht="20.25" customHeight="1">
      <c r="A31" s="429">
        <v>2020</v>
      </c>
      <c r="B31" s="550" t="s">
        <v>214</v>
      </c>
      <c r="C31" s="545">
        <v>96524.79</v>
      </c>
      <c r="D31" s="545">
        <v>19356.217000000001</v>
      </c>
      <c r="E31" s="545">
        <v>11285.346</v>
      </c>
      <c r="F31" s="545">
        <v>127166.353</v>
      </c>
      <c r="G31" s="546" t="s">
        <v>587</v>
      </c>
      <c r="H31" s="546" t="s">
        <v>587</v>
      </c>
      <c r="I31" s="546" t="s">
        <v>587</v>
      </c>
      <c r="J31" s="539" t="s">
        <v>587</v>
      </c>
    </row>
    <row r="32" spans="1:10" s="520" customFormat="1" ht="16.5" customHeight="1">
      <c r="A32" s="429"/>
      <c r="B32" s="550" t="s">
        <v>215</v>
      </c>
      <c r="C32" s="545">
        <v>59804.8439</v>
      </c>
      <c r="D32" s="545">
        <v>37118.796999999999</v>
      </c>
      <c r="E32" s="545">
        <v>4682.1509999999998</v>
      </c>
      <c r="F32" s="545">
        <v>101605.7919</v>
      </c>
      <c r="G32" s="546" t="s">
        <v>587</v>
      </c>
      <c r="H32" s="546" t="s">
        <v>587</v>
      </c>
      <c r="I32" s="546" t="s">
        <v>587</v>
      </c>
      <c r="J32" s="539" t="s">
        <v>587</v>
      </c>
    </row>
    <row r="33" spans="1:10" s="520" customFormat="1" ht="16.5" customHeight="1">
      <c r="A33" s="429"/>
      <c r="B33" s="550" t="s">
        <v>216</v>
      </c>
      <c r="C33" s="545">
        <v>80760</v>
      </c>
      <c r="D33" s="545">
        <v>11703</v>
      </c>
      <c r="E33" s="545">
        <v>6609</v>
      </c>
      <c r="F33" s="545">
        <v>99072</v>
      </c>
      <c r="G33" s="546" t="s">
        <v>587</v>
      </c>
      <c r="H33" s="546" t="s">
        <v>587</v>
      </c>
      <c r="I33" s="546" t="s">
        <v>587</v>
      </c>
      <c r="J33" s="539" t="s">
        <v>587</v>
      </c>
    </row>
    <row r="34" spans="1:10" s="520" customFormat="1" ht="16.5" customHeight="1">
      <c r="A34" s="429"/>
      <c r="B34" s="550" t="s">
        <v>217</v>
      </c>
      <c r="C34" s="545">
        <v>81199.877999999997</v>
      </c>
      <c r="D34" s="545">
        <v>12242.285</v>
      </c>
      <c r="E34" s="545">
        <v>4312.9880000000003</v>
      </c>
      <c r="F34" s="545">
        <v>97755.150999999998</v>
      </c>
      <c r="G34" s="546" t="s">
        <v>587</v>
      </c>
      <c r="H34" s="546" t="s">
        <v>587</v>
      </c>
      <c r="I34" s="546" t="s">
        <v>587</v>
      </c>
      <c r="J34" s="539" t="s">
        <v>587</v>
      </c>
    </row>
    <row r="35" spans="1:10" s="520" customFormat="1" ht="20.25" customHeight="1">
      <c r="A35" s="429">
        <v>2021</v>
      </c>
      <c r="B35" s="550" t="s">
        <v>214</v>
      </c>
      <c r="C35" s="545">
        <v>93795</v>
      </c>
      <c r="D35" s="545">
        <v>22230</v>
      </c>
      <c r="E35" s="545">
        <v>4705</v>
      </c>
      <c r="F35" s="545">
        <v>120730</v>
      </c>
      <c r="G35" s="546" t="s">
        <v>587</v>
      </c>
      <c r="H35" s="546" t="s">
        <v>587</v>
      </c>
      <c r="I35" s="546" t="s">
        <v>587</v>
      </c>
      <c r="J35" s="539" t="s">
        <v>587</v>
      </c>
    </row>
    <row r="36" spans="1:10" s="520" customFormat="1" ht="15.75" customHeight="1">
      <c r="A36" s="429"/>
      <c r="B36" s="550" t="s">
        <v>215</v>
      </c>
      <c r="C36" s="545">
        <v>61080</v>
      </c>
      <c r="D36" s="545">
        <v>18973</v>
      </c>
      <c r="E36" s="545">
        <v>4496</v>
      </c>
      <c r="F36" s="545">
        <v>84549</v>
      </c>
      <c r="G36" s="546" t="s">
        <v>587</v>
      </c>
      <c r="H36" s="546" t="s">
        <v>587</v>
      </c>
      <c r="I36" s="546" t="s">
        <v>587</v>
      </c>
      <c r="J36" s="539" t="s">
        <v>587</v>
      </c>
    </row>
    <row r="37" spans="1:10" ht="21.2" customHeight="1">
      <c r="A37" s="492" t="s">
        <v>1438</v>
      </c>
      <c r="B37" s="492"/>
      <c r="C37" s="492"/>
      <c r="D37" s="492"/>
      <c r="E37" s="492"/>
      <c r="F37" s="492"/>
      <c r="G37" s="492"/>
      <c r="H37" s="492"/>
      <c r="I37" s="492"/>
      <c r="J37" s="615" t="s">
        <v>1439</v>
      </c>
    </row>
    <row r="38" spans="1:10" ht="13.7" customHeight="1">
      <c r="A38" s="616" t="s">
        <v>1440</v>
      </c>
      <c r="J38" s="584" t="s">
        <v>1441</v>
      </c>
    </row>
    <row r="39" spans="1:10" ht="13.7" customHeight="1">
      <c r="A39" s="616" t="s">
        <v>1390</v>
      </c>
      <c r="J39" s="584" t="s">
        <v>1391</v>
      </c>
    </row>
    <row r="40" spans="1:10" ht="13.7" customHeight="1">
      <c r="A40" s="598"/>
      <c r="J40" s="1208"/>
    </row>
    <row r="41" spans="1:10" ht="14.25">
      <c r="A41" s="554" t="s">
        <v>1629</v>
      </c>
      <c r="B41" s="473"/>
      <c r="C41" s="473"/>
      <c r="D41" s="473"/>
      <c r="E41" s="473"/>
      <c r="F41" s="473"/>
      <c r="G41" s="473"/>
      <c r="H41" s="473"/>
      <c r="I41" s="473"/>
      <c r="J41" s="473"/>
    </row>
  </sheetData>
  <mergeCells count="7">
    <mergeCell ref="I8:I9"/>
    <mergeCell ref="C8:C9"/>
    <mergeCell ref="D8:D9"/>
    <mergeCell ref="E8:E9"/>
    <mergeCell ref="F8:F9"/>
    <mergeCell ref="G8:G9"/>
    <mergeCell ref="H8:H9"/>
  </mergeCells>
  <printOptions horizontalCentered="1" verticalCentered="1"/>
  <pageMargins left="0" right="0" top="0" bottom="0" header="0.3" footer="0.3"/>
  <pageSetup paperSize="9" scale="79" orientation="landscape" horizontalDpi="300" verticalDpi="30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43"/>
  <dimension ref="A1:F43"/>
  <sheetViews>
    <sheetView zoomScale="80" zoomScaleNormal="80" workbookViewId="0">
      <pane ySplit="7" topLeftCell="A36" activePane="bottomLeft" state="frozen"/>
      <selection activeCell="B4" sqref="B4"/>
      <selection pane="bottomLeft" activeCell="B4" sqref="B4"/>
    </sheetView>
  </sheetViews>
  <sheetFormatPr defaultColWidth="9.140625" defaultRowHeight="12.75"/>
  <cols>
    <col min="1" max="1" width="19.28515625" style="157" customWidth="1"/>
    <col min="2" max="2" width="25.7109375" style="157" customWidth="1"/>
    <col min="3" max="4" width="17.7109375" style="157" customWidth="1"/>
    <col min="5" max="5" width="18.140625" style="157" customWidth="1"/>
    <col min="6" max="6" width="9.7109375" style="157" customWidth="1"/>
    <col min="7" max="7" width="9.85546875" style="157" bestFit="1" customWidth="1"/>
    <col min="8" max="16384" width="9.140625" style="157"/>
  </cols>
  <sheetData>
    <row r="1" spans="1:6" ht="18" customHeight="1">
      <c r="A1" s="1179" t="s">
        <v>1630</v>
      </c>
      <c r="B1" s="294"/>
      <c r="C1" s="294"/>
      <c r="D1" s="294"/>
      <c r="E1" s="294"/>
      <c r="F1" s="2256" t="s">
        <v>1631</v>
      </c>
    </row>
    <row r="2" spans="1:6" ht="18">
      <c r="A2" s="1179" t="s">
        <v>1444</v>
      </c>
      <c r="B2" s="294"/>
      <c r="C2" s="294"/>
      <c r="D2" s="294"/>
      <c r="E2" s="294"/>
      <c r="F2" s="2256"/>
    </row>
    <row r="3" spans="1:6" ht="18">
      <c r="A3" s="1179" t="s">
        <v>1445</v>
      </c>
      <c r="B3" s="294"/>
      <c r="C3" s="294"/>
      <c r="D3" s="294"/>
      <c r="E3" s="294"/>
      <c r="F3" s="2256"/>
    </row>
    <row r="4" spans="1:6" ht="14.25" customHeight="1">
      <c r="A4" s="157" t="s">
        <v>1446</v>
      </c>
      <c r="E4" s="435" t="s">
        <v>1447</v>
      </c>
      <c r="F4" s="2256"/>
    </row>
    <row r="5" spans="1:6" ht="21.2" customHeight="1">
      <c r="A5" s="2254" t="s">
        <v>356</v>
      </c>
      <c r="B5" s="2254" t="s">
        <v>1448</v>
      </c>
      <c r="C5" s="1180" t="s">
        <v>1449</v>
      </c>
      <c r="D5" s="1181" t="s">
        <v>1450</v>
      </c>
      <c r="E5" s="1182" t="s">
        <v>1451</v>
      </c>
      <c r="F5" s="2256"/>
    </row>
    <row r="6" spans="1:6" s="601" customFormat="1" ht="28.5" customHeight="1">
      <c r="A6" s="2255"/>
      <c r="B6" s="2255"/>
      <c r="C6" s="1178" t="s">
        <v>1452</v>
      </c>
      <c r="D6" s="599" t="s">
        <v>1453</v>
      </c>
      <c r="E6" s="600" t="s">
        <v>1454</v>
      </c>
      <c r="F6" s="2256"/>
    </row>
    <row r="7" spans="1:6" s="601" customFormat="1" ht="41.25" customHeight="1">
      <c r="A7" s="1183" t="s">
        <v>364</v>
      </c>
      <c r="B7" s="1183" t="s">
        <v>1455</v>
      </c>
      <c r="C7" s="506" t="s">
        <v>1456</v>
      </c>
      <c r="D7" s="1184" t="s">
        <v>1457</v>
      </c>
      <c r="E7" s="1183" t="s">
        <v>1458</v>
      </c>
      <c r="F7" s="2256"/>
    </row>
    <row r="8" spans="1:6" ht="24.95" customHeight="1">
      <c r="A8" s="1185" t="s">
        <v>1463</v>
      </c>
      <c r="B8" s="1186" t="s">
        <v>1459</v>
      </c>
      <c r="C8" s="1061">
        <v>462048</v>
      </c>
      <c r="D8" s="1061">
        <v>705262</v>
      </c>
      <c r="E8" s="1061">
        <v>1167310</v>
      </c>
      <c r="F8" s="2256"/>
    </row>
    <row r="9" spans="1:6" ht="18.600000000000001" customHeight="1">
      <c r="A9" s="1187"/>
      <c r="B9" s="1188" t="s">
        <v>1460</v>
      </c>
      <c r="C9" s="1062">
        <v>518570</v>
      </c>
      <c r="D9" s="1062">
        <v>177442</v>
      </c>
      <c r="E9" s="1062">
        <v>696012</v>
      </c>
      <c r="F9" s="2256"/>
    </row>
    <row r="10" spans="1:6" ht="18.600000000000001" customHeight="1">
      <c r="A10" s="1187"/>
      <c r="B10" s="1189" t="s">
        <v>1461</v>
      </c>
      <c r="C10" s="1062">
        <v>4490599</v>
      </c>
      <c r="D10" s="1062">
        <v>1410531</v>
      </c>
      <c r="E10" s="1063">
        <v>5901130</v>
      </c>
      <c r="F10" s="2256"/>
    </row>
    <row r="11" spans="1:6" ht="18.600000000000001" customHeight="1">
      <c r="A11" s="1190"/>
      <c r="B11" s="1191" t="s">
        <v>1462</v>
      </c>
      <c r="C11" s="1192">
        <v>5471217</v>
      </c>
      <c r="D11" s="1192">
        <v>2293235</v>
      </c>
      <c r="E11" s="1192">
        <v>7764452</v>
      </c>
      <c r="F11" s="2256"/>
    </row>
    <row r="12" spans="1:6" ht="24.95" customHeight="1">
      <c r="A12" s="1185" t="s">
        <v>1464</v>
      </c>
      <c r="B12" s="1186" t="s">
        <v>1459</v>
      </c>
      <c r="C12" s="1061">
        <v>467261</v>
      </c>
      <c r="D12" s="1061">
        <v>696431</v>
      </c>
      <c r="E12" s="1061">
        <v>1163692</v>
      </c>
      <c r="F12" s="2256"/>
    </row>
    <row r="13" spans="1:6" ht="18.600000000000001" customHeight="1">
      <c r="A13" s="1187"/>
      <c r="B13" s="1188" t="s">
        <v>1460</v>
      </c>
      <c r="C13" s="1062">
        <v>520774</v>
      </c>
      <c r="D13" s="1062">
        <v>136406</v>
      </c>
      <c r="E13" s="1062">
        <v>657180</v>
      </c>
      <c r="F13" s="2256"/>
    </row>
    <row r="14" spans="1:6" ht="18.600000000000001" customHeight="1">
      <c r="A14" s="1187"/>
      <c r="B14" s="1189" t="s">
        <v>1461</v>
      </c>
      <c r="C14" s="1062">
        <v>4051355</v>
      </c>
      <c r="D14" s="1062">
        <v>1445085</v>
      </c>
      <c r="E14" s="1063">
        <v>5496440</v>
      </c>
      <c r="F14" s="2256"/>
    </row>
    <row r="15" spans="1:6" ht="18.600000000000001" customHeight="1">
      <c r="A15" s="1190"/>
      <c r="B15" s="1191" t="s">
        <v>1462</v>
      </c>
      <c r="C15" s="1192">
        <v>5039390</v>
      </c>
      <c r="D15" s="1192">
        <v>2277922</v>
      </c>
      <c r="E15" s="1192">
        <v>7317312</v>
      </c>
      <c r="F15" s="2256"/>
    </row>
    <row r="16" spans="1:6" ht="24.95" customHeight="1">
      <c r="A16" s="1185" t="s">
        <v>1465</v>
      </c>
      <c r="B16" s="1186" t="s">
        <v>1459</v>
      </c>
      <c r="C16" s="1061">
        <v>412733</v>
      </c>
      <c r="D16" s="1061">
        <v>766249</v>
      </c>
      <c r="E16" s="1061">
        <v>1178982</v>
      </c>
      <c r="F16" s="2256"/>
    </row>
    <row r="17" spans="1:6" ht="18.600000000000001" customHeight="1">
      <c r="A17" s="1187"/>
      <c r="B17" s="1188" t="s">
        <v>1460</v>
      </c>
      <c r="C17" s="1062">
        <v>88887</v>
      </c>
      <c r="D17" s="1062">
        <v>26718</v>
      </c>
      <c r="E17" s="1062">
        <v>115605</v>
      </c>
      <c r="F17" s="2256"/>
    </row>
    <row r="18" spans="1:6" ht="18.600000000000001" customHeight="1">
      <c r="A18" s="1187"/>
      <c r="B18" s="1189" t="s">
        <v>1461</v>
      </c>
      <c r="C18" s="1062">
        <v>4387171</v>
      </c>
      <c r="D18" s="1062">
        <v>1518630</v>
      </c>
      <c r="E18" s="1063">
        <v>5905801</v>
      </c>
      <c r="F18" s="2256"/>
    </row>
    <row r="19" spans="1:6" ht="18.600000000000001" customHeight="1">
      <c r="A19" s="1190"/>
      <c r="B19" s="1191" t="s">
        <v>1462</v>
      </c>
      <c r="C19" s="1192">
        <v>4888791</v>
      </c>
      <c r="D19" s="1192">
        <v>2311597</v>
      </c>
      <c r="E19" s="1192">
        <v>7200388</v>
      </c>
      <c r="F19" s="2256"/>
    </row>
    <row r="20" spans="1:6" ht="24.95" customHeight="1">
      <c r="A20" s="1185" t="s">
        <v>1468</v>
      </c>
      <c r="B20" s="1186" t="s">
        <v>1459</v>
      </c>
      <c r="C20" s="1061">
        <v>453867</v>
      </c>
      <c r="D20" s="1061">
        <v>717188</v>
      </c>
      <c r="E20" s="1061">
        <v>1171055</v>
      </c>
      <c r="F20" s="2256"/>
    </row>
    <row r="21" spans="1:6" ht="18.600000000000001" customHeight="1">
      <c r="A21" s="1187"/>
      <c r="B21" s="1188" t="s">
        <v>1460</v>
      </c>
      <c r="C21" s="1062">
        <v>77520</v>
      </c>
      <c r="D21" s="1062">
        <v>26001</v>
      </c>
      <c r="E21" s="1062">
        <v>103521</v>
      </c>
      <c r="F21" s="2256"/>
    </row>
    <row r="22" spans="1:6" ht="18.600000000000001" customHeight="1">
      <c r="A22" s="1187"/>
      <c r="B22" s="1189" t="s">
        <v>1461</v>
      </c>
      <c r="C22" s="1062">
        <v>4201700</v>
      </c>
      <c r="D22" s="1062">
        <v>1480682</v>
      </c>
      <c r="E22" s="1063">
        <v>5682382</v>
      </c>
      <c r="F22" s="2256"/>
    </row>
    <row r="23" spans="1:6" ht="18.600000000000001" customHeight="1">
      <c r="A23" s="1190"/>
      <c r="B23" s="1191" t="s">
        <v>1462</v>
      </c>
      <c r="C23" s="1192">
        <v>4733087</v>
      </c>
      <c r="D23" s="1192">
        <v>2223871</v>
      </c>
      <c r="E23" s="1192">
        <v>6956958</v>
      </c>
      <c r="F23" s="2256"/>
    </row>
    <row r="24" spans="1:6" ht="24.95" customHeight="1">
      <c r="A24" s="1185" t="s">
        <v>1484</v>
      </c>
      <c r="B24" s="1186" t="s">
        <v>1459</v>
      </c>
      <c r="C24" s="1061">
        <v>410579</v>
      </c>
      <c r="D24" s="1061">
        <v>593559</v>
      </c>
      <c r="E24" s="1061">
        <v>1004138</v>
      </c>
      <c r="F24" s="2256"/>
    </row>
    <row r="25" spans="1:6" ht="18.600000000000001" customHeight="1">
      <c r="A25" s="1187"/>
      <c r="B25" s="1188" t="s">
        <v>1460</v>
      </c>
      <c r="C25" s="1062">
        <v>77778</v>
      </c>
      <c r="D25" s="1062">
        <v>20805</v>
      </c>
      <c r="E25" s="1062">
        <v>98583</v>
      </c>
      <c r="F25" s="2256"/>
    </row>
    <row r="26" spans="1:6" ht="18.600000000000001" customHeight="1">
      <c r="A26" s="1187"/>
      <c r="B26" s="1189" t="s">
        <v>1461</v>
      </c>
      <c r="C26" s="1062">
        <v>4131684</v>
      </c>
      <c r="D26" s="1062">
        <v>1526736</v>
      </c>
      <c r="E26" s="1063">
        <v>5658420</v>
      </c>
      <c r="F26" s="2256"/>
    </row>
    <row r="27" spans="1:6" ht="18.600000000000001" customHeight="1">
      <c r="A27" s="1190"/>
      <c r="B27" s="1191" t="s">
        <v>1462</v>
      </c>
      <c r="C27" s="1192">
        <v>4620041</v>
      </c>
      <c r="D27" s="1192">
        <v>2141100</v>
      </c>
      <c r="E27" s="1192">
        <v>6761141</v>
      </c>
      <c r="F27" s="2256"/>
    </row>
    <row r="28" spans="1:6" ht="24.95" customHeight="1">
      <c r="A28" s="1185" t="s">
        <v>1513</v>
      </c>
      <c r="B28" s="1186" t="s">
        <v>1459</v>
      </c>
      <c r="C28" s="1061">
        <v>425953</v>
      </c>
      <c r="D28" s="1061">
        <v>670262</v>
      </c>
      <c r="E28" s="1061">
        <v>1096215</v>
      </c>
      <c r="F28" s="2256"/>
    </row>
    <row r="29" spans="1:6" ht="18.600000000000001" customHeight="1">
      <c r="A29" s="1187"/>
      <c r="B29" s="1188" t="s">
        <v>1460</v>
      </c>
      <c r="C29" s="1062">
        <v>69262</v>
      </c>
      <c r="D29" s="1062">
        <v>21175</v>
      </c>
      <c r="E29" s="1062">
        <v>90437</v>
      </c>
      <c r="F29" s="2256"/>
    </row>
    <row r="30" spans="1:6" ht="18.600000000000001" customHeight="1">
      <c r="A30" s="1187"/>
      <c r="B30" s="1189" t="s">
        <v>1461</v>
      </c>
      <c r="C30" s="1062">
        <v>4258679</v>
      </c>
      <c r="D30" s="1062">
        <v>1602292</v>
      </c>
      <c r="E30" s="1063">
        <v>5860971</v>
      </c>
      <c r="F30" s="2256"/>
    </row>
    <row r="31" spans="1:6" ht="18.600000000000001" customHeight="1">
      <c r="A31" s="1190"/>
      <c r="B31" s="1191" t="s">
        <v>1462</v>
      </c>
      <c r="C31" s="1192">
        <v>4753894</v>
      </c>
      <c r="D31" s="1192">
        <v>2293729</v>
      </c>
      <c r="E31" s="1192">
        <v>7047623</v>
      </c>
      <c r="F31" s="2256"/>
    </row>
    <row r="32" spans="1:6" ht="24.95" customHeight="1">
      <c r="A32" s="1185" t="s">
        <v>1547</v>
      </c>
      <c r="B32" s="1186" t="s">
        <v>1459</v>
      </c>
      <c r="C32" s="1061">
        <v>421494</v>
      </c>
      <c r="D32" s="1061">
        <v>599914</v>
      </c>
      <c r="E32" s="1061">
        <v>1021408</v>
      </c>
      <c r="F32" s="2256"/>
    </row>
    <row r="33" spans="1:6" ht="18.600000000000001" customHeight="1">
      <c r="A33" s="1187"/>
      <c r="B33" s="1188" t="s">
        <v>1460</v>
      </c>
      <c r="C33" s="1062">
        <v>75989</v>
      </c>
      <c r="D33" s="1062">
        <v>22040</v>
      </c>
      <c r="E33" s="1062">
        <v>98029</v>
      </c>
      <c r="F33" s="2256"/>
    </row>
    <row r="34" spans="1:6" ht="18.600000000000001" customHeight="1">
      <c r="A34" s="1187"/>
      <c r="B34" s="1189" t="s">
        <v>1461</v>
      </c>
      <c r="C34" s="1062">
        <v>5268039</v>
      </c>
      <c r="D34" s="1062">
        <v>1705505</v>
      </c>
      <c r="E34" s="1063">
        <v>6973544</v>
      </c>
      <c r="F34" s="2256"/>
    </row>
    <row r="35" spans="1:6" ht="18.600000000000001" customHeight="1">
      <c r="A35" s="1190"/>
      <c r="B35" s="1191" t="s">
        <v>1462</v>
      </c>
      <c r="C35" s="1192">
        <v>5765522</v>
      </c>
      <c r="D35" s="1192">
        <v>2327459</v>
      </c>
      <c r="E35" s="1192">
        <v>8092981</v>
      </c>
      <c r="F35" s="2256"/>
    </row>
    <row r="36" spans="1:6" ht="24.95" customHeight="1">
      <c r="A36" s="1185" t="s">
        <v>1573</v>
      </c>
      <c r="B36" s="1186" t="s">
        <v>1459</v>
      </c>
      <c r="C36" s="1061">
        <v>285208</v>
      </c>
      <c r="D36" s="1061">
        <v>517577</v>
      </c>
      <c r="E36" s="1061">
        <v>802785</v>
      </c>
      <c r="F36" s="2256"/>
    </row>
    <row r="37" spans="1:6" ht="18.600000000000001" customHeight="1">
      <c r="A37" s="1187"/>
      <c r="B37" s="1188" t="s">
        <v>1460</v>
      </c>
      <c r="C37" s="1062">
        <v>84922</v>
      </c>
      <c r="D37" s="1062">
        <v>22544</v>
      </c>
      <c r="E37" s="1062">
        <v>107466</v>
      </c>
      <c r="F37" s="2256"/>
    </row>
    <row r="38" spans="1:6" ht="18.600000000000001" customHeight="1">
      <c r="A38" s="1187"/>
      <c r="B38" s="1189" t="s">
        <v>1461</v>
      </c>
      <c r="C38" s="1062">
        <v>6862079</v>
      </c>
      <c r="D38" s="1062">
        <v>1910322</v>
      </c>
      <c r="E38" s="1063">
        <v>8772401</v>
      </c>
      <c r="F38" s="2256"/>
    </row>
    <row r="39" spans="1:6" ht="18.600000000000001" customHeight="1">
      <c r="A39" s="1190"/>
      <c r="B39" s="1191" t="s">
        <v>1462</v>
      </c>
      <c r="C39" s="1192">
        <v>7232209</v>
      </c>
      <c r="D39" s="1192">
        <v>2450443</v>
      </c>
      <c r="E39" s="1192">
        <v>9682652</v>
      </c>
      <c r="F39" s="2256"/>
    </row>
    <row r="40" spans="1:6" ht="24.95" customHeight="1">
      <c r="A40" s="1185" t="s">
        <v>1628</v>
      </c>
      <c r="B40" s="1186" t="s">
        <v>1459</v>
      </c>
      <c r="C40" s="1061">
        <v>192431</v>
      </c>
      <c r="D40" s="1061">
        <v>633869</v>
      </c>
      <c r="E40" s="1061">
        <v>826300</v>
      </c>
      <c r="F40" s="2256"/>
    </row>
    <row r="41" spans="1:6" ht="18.600000000000001" customHeight="1">
      <c r="A41" s="1187"/>
      <c r="B41" s="1188" t="s">
        <v>1460</v>
      </c>
      <c r="C41" s="1062">
        <v>97506</v>
      </c>
      <c r="D41" s="1062">
        <v>21309</v>
      </c>
      <c r="E41" s="1062">
        <v>118815</v>
      </c>
      <c r="F41" s="2256"/>
    </row>
    <row r="42" spans="1:6" ht="18.600000000000001" customHeight="1">
      <c r="A42" s="1187"/>
      <c r="B42" s="1189" t="s">
        <v>1461</v>
      </c>
      <c r="C42" s="1062">
        <v>7300540</v>
      </c>
      <c r="D42" s="1062">
        <v>1876446</v>
      </c>
      <c r="E42" s="1063">
        <v>9176986</v>
      </c>
      <c r="F42" s="2256"/>
    </row>
    <row r="43" spans="1:6" ht="18.600000000000001" customHeight="1">
      <c r="A43" s="1190"/>
      <c r="B43" s="1191" t="s">
        <v>1462</v>
      </c>
      <c r="C43" s="1192">
        <v>7590477</v>
      </c>
      <c r="D43" s="1192">
        <v>2531624</v>
      </c>
      <c r="E43" s="1192">
        <v>10122101</v>
      </c>
      <c r="F43" s="2256"/>
    </row>
  </sheetData>
  <mergeCells count="3">
    <mergeCell ref="A5:A6"/>
    <mergeCell ref="B5:B6"/>
    <mergeCell ref="F1:F43"/>
  </mergeCells>
  <printOptions horizontalCentered="1" verticalCentered="1"/>
  <pageMargins left="0" right="0" top="0" bottom="0" header="0.3" footer="0.3"/>
  <pageSetup paperSize="9" scale="85"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Y48"/>
  <sheetViews>
    <sheetView zoomScale="80" zoomScaleNormal="80" workbookViewId="0">
      <pane ySplit="12" topLeftCell="A34" activePane="bottomLeft" state="frozen"/>
      <selection activeCell="B4" sqref="B4"/>
      <selection pane="bottomLeft" activeCell="B4" sqref="B4"/>
    </sheetView>
  </sheetViews>
  <sheetFormatPr defaultColWidth="7.85546875" defaultRowHeight="15"/>
  <cols>
    <col min="1" max="2" width="9.28515625" style="9" customWidth="1"/>
    <col min="3" max="10" width="19.7109375" style="9" customWidth="1"/>
    <col min="11" max="11" width="17.5703125" style="9" customWidth="1"/>
    <col min="12" max="16384" width="7.85546875" style="9"/>
  </cols>
  <sheetData>
    <row r="1" spans="1:11" s="1065" customFormat="1" ht="18">
      <c r="A1" s="18" t="s">
        <v>1469</v>
      </c>
      <c r="B1" s="1064"/>
      <c r="C1" s="1064"/>
      <c r="D1" s="1064"/>
      <c r="E1" s="1064"/>
      <c r="F1" s="1064"/>
      <c r="G1" s="1064"/>
      <c r="H1" s="1064"/>
      <c r="I1" s="1064"/>
      <c r="J1" s="1064"/>
      <c r="K1" s="1064"/>
    </row>
    <row r="2" spans="1:11" s="1065" customFormat="1" ht="18">
      <c r="A2" s="1066" t="s">
        <v>9</v>
      </c>
      <c r="B2" s="1064"/>
      <c r="C2" s="1064"/>
      <c r="D2" s="1064"/>
      <c r="E2" s="1064"/>
      <c r="F2" s="1064"/>
      <c r="G2" s="1064"/>
      <c r="H2" s="1064"/>
      <c r="I2" s="1064"/>
      <c r="J2" s="1064"/>
      <c r="K2" s="1064"/>
    </row>
    <row r="3" spans="1:11" s="1065" customFormat="1" ht="14.25" customHeight="1">
      <c r="A3" s="18" t="s">
        <v>8</v>
      </c>
      <c r="B3" s="1064"/>
      <c r="C3" s="1064"/>
      <c r="D3" s="8"/>
      <c r="E3" s="8"/>
      <c r="F3" s="1064"/>
      <c r="G3" s="1064"/>
      <c r="H3" s="1064"/>
      <c r="I3" s="1064"/>
      <c r="J3" s="1064"/>
      <c r="K3" s="1064"/>
    </row>
    <row r="4" spans="1:11" s="1065" customFormat="1" ht="0.6" customHeight="1">
      <c r="A4" s="1067"/>
      <c r="D4" s="6"/>
      <c r="E4" s="6"/>
    </row>
    <row r="5" spans="1:11" s="30" customFormat="1" ht="16.5" customHeight="1">
      <c r="A5" s="21" t="s">
        <v>346</v>
      </c>
      <c r="B5" s="1068"/>
      <c r="C5" s="1069"/>
      <c r="D5" s="1070"/>
      <c r="E5" s="1070"/>
      <c r="F5" s="38"/>
      <c r="G5" s="1071"/>
      <c r="H5" s="1071"/>
      <c r="I5" s="1071"/>
      <c r="J5" s="24"/>
      <c r="K5" s="24" t="s">
        <v>347</v>
      </c>
    </row>
    <row r="6" spans="1:11" s="44" customFormat="1" ht="17.45" customHeight="1">
      <c r="A6" s="1072"/>
      <c r="B6" s="1073"/>
      <c r="C6" s="1074"/>
      <c r="D6" s="1075" t="s">
        <v>431</v>
      </c>
      <c r="E6" s="1075"/>
      <c r="F6" s="1076"/>
      <c r="G6" s="1077" t="s">
        <v>432</v>
      </c>
      <c r="H6" s="98"/>
      <c r="I6" s="1158"/>
      <c r="J6" s="1158" t="s">
        <v>9</v>
      </c>
      <c r="K6" s="1158"/>
    </row>
    <row r="7" spans="1:11" s="44" customFormat="1" ht="17.45" customHeight="1">
      <c r="A7" s="27"/>
      <c r="B7" s="78"/>
      <c r="C7" s="84" t="s">
        <v>404</v>
      </c>
      <c r="D7" s="130" t="s">
        <v>433</v>
      </c>
      <c r="E7" s="130"/>
      <c r="F7" s="1078" t="s">
        <v>434</v>
      </c>
      <c r="G7" s="1079"/>
      <c r="H7" s="100" t="s">
        <v>9</v>
      </c>
      <c r="I7" s="84" t="s">
        <v>9</v>
      </c>
      <c r="J7" s="84" t="s">
        <v>439</v>
      </c>
      <c r="K7" s="84" t="s">
        <v>435</v>
      </c>
    </row>
    <row r="8" spans="1:11" s="44" customFormat="1" ht="17.45" customHeight="1">
      <c r="A8" s="27" t="s">
        <v>356</v>
      </c>
      <c r="B8" s="78"/>
      <c r="C8" s="84" t="s">
        <v>411</v>
      </c>
      <c r="D8" s="2114" t="s">
        <v>436</v>
      </c>
      <c r="E8" s="2115"/>
      <c r="F8" s="99" t="s">
        <v>437</v>
      </c>
      <c r="G8" s="1080" t="s">
        <v>368</v>
      </c>
      <c r="H8" s="100" t="s">
        <v>438</v>
      </c>
      <c r="I8" s="100" t="s">
        <v>439</v>
      </c>
      <c r="J8" s="1125" t="s">
        <v>1485</v>
      </c>
      <c r="K8" s="100" t="s">
        <v>440</v>
      </c>
    </row>
    <row r="9" spans="1:11" s="44" customFormat="1" ht="17.45" customHeight="1">
      <c r="A9" s="102" t="s">
        <v>364</v>
      </c>
      <c r="B9" s="78"/>
      <c r="C9" s="70" t="s">
        <v>6</v>
      </c>
      <c r="D9" s="2116" t="s">
        <v>441</v>
      </c>
      <c r="E9" s="2117"/>
      <c r="F9" s="70" t="s">
        <v>442</v>
      </c>
      <c r="G9" s="150" t="s">
        <v>443</v>
      </c>
      <c r="H9" s="69" t="s">
        <v>1488</v>
      </c>
      <c r="I9" s="70" t="s">
        <v>1489</v>
      </c>
      <c r="J9" s="70" t="s">
        <v>1490</v>
      </c>
      <c r="K9" s="70" t="s">
        <v>1486</v>
      </c>
    </row>
    <row r="10" spans="1:11" s="39" customFormat="1" ht="17.45" customHeight="1">
      <c r="A10" s="68"/>
      <c r="B10" s="78"/>
      <c r="C10" s="69" t="s">
        <v>444</v>
      </c>
      <c r="D10" s="70" t="s">
        <v>782</v>
      </c>
      <c r="E10" s="70" t="s">
        <v>366</v>
      </c>
      <c r="F10" s="69" t="s">
        <v>445</v>
      </c>
      <c r="G10" s="70" t="s">
        <v>446</v>
      </c>
      <c r="H10" s="1081"/>
      <c r="I10" s="1081"/>
      <c r="J10" s="1126" t="s">
        <v>1491</v>
      </c>
      <c r="K10" s="1081"/>
    </row>
    <row r="11" spans="1:11" s="39" customFormat="1" ht="17.45" customHeight="1">
      <c r="A11" s="68"/>
      <c r="B11" s="78"/>
      <c r="C11" s="69"/>
      <c r="D11" s="70" t="s">
        <v>133</v>
      </c>
      <c r="E11" s="70" t="s">
        <v>783</v>
      </c>
      <c r="F11" s="69"/>
      <c r="G11" s="70"/>
      <c r="H11" s="1081" t="s">
        <v>224</v>
      </c>
      <c r="I11" s="1081" t="s">
        <v>227</v>
      </c>
      <c r="J11" s="1126" t="s">
        <v>231</v>
      </c>
      <c r="K11" s="1081" t="s">
        <v>1487</v>
      </c>
    </row>
    <row r="12" spans="1:11" s="39" customFormat="1" ht="17.45" customHeight="1">
      <c r="A12" s="71"/>
      <c r="B12" s="103"/>
      <c r="C12" s="1082">
        <v>1</v>
      </c>
      <c r="D12" s="1082">
        <v>2</v>
      </c>
      <c r="E12" s="1082">
        <v>3</v>
      </c>
      <c r="F12" s="1082">
        <v>4</v>
      </c>
      <c r="G12" s="1082">
        <v>5</v>
      </c>
      <c r="H12" s="1083" t="s">
        <v>1498</v>
      </c>
      <c r="I12" s="1083" t="s">
        <v>1496</v>
      </c>
      <c r="J12" s="1083" t="s">
        <v>1497</v>
      </c>
      <c r="K12" s="1083" t="s">
        <v>1492</v>
      </c>
    </row>
    <row r="13" spans="1:11" s="1047" customFormat="1" ht="20.25" customHeight="1">
      <c r="A13" s="1084">
        <v>2011</v>
      </c>
      <c r="B13" s="1085"/>
      <c r="C13" s="803">
        <v>402.21056796028495</v>
      </c>
      <c r="D13" s="803">
        <v>1547.1787541570645</v>
      </c>
      <c r="E13" s="803">
        <v>687.47750350158356</v>
      </c>
      <c r="F13" s="802">
        <v>5498.2246031116838</v>
      </c>
      <c r="G13" s="777">
        <v>1858.9403855084101</v>
      </c>
      <c r="H13" s="777">
        <v>1949.3893221173494</v>
      </c>
      <c r="I13" s="778">
        <v>8135.0914287306168</v>
      </c>
      <c r="J13" s="795">
        <v>9994.0318142390279</v>
      </c>
      <c r="K13" s="795">
        <v>1546.6</v>
      </c>
    </row>
    <row r="14" spans="1:11" s="1091" customFormat="1" ht="14.25" customHeight="1">
      <c r="A14" s="1086">
        <v>2012</v>
      </c>
      <c r="B14" s="1087"/>
      <c r="C14" s="1088">
        <v>421.44686299169319</v>
      </c>
      <c r="D14" s="1088">
        <v>1569.1258188786451</v>
      </c>
      <c r="E14" s="1088">
        <v>620.59759568519462</v>
      </c>
      <c r="F14" s="1089">
        <v>5853.7218711365658</v>
      </c>
      <c r="G14" s="1090">
        <v>1970.3408787865569</v>
      </c>
      <c r="H14" s="1090">
        <v>1990.5426818703384</v>
      </c>
      <c r="I14" s="969">
        <v>8464.8421486920979</v>
      </c>
      <c r="J14" s="969">
        <v>10435.133027478656</v>
      </c>
      <c r="K14" s="969">
        <v>1862</v>
      </c>
    </row>
    <row r="15" spans="1:11" s="1091" customFormat="1" ht="14.25" customHeight="1">
      <c r="A15" s="1086">
        <v>2013</v>
      </c>
      <c r="B15" s="1087"/>
      <c r="C15" s="1088">
        <v>461.12892584899998</v>
      </c>
      <c r="D15" s="1088">
        <v>1799.7892508809998</v>
      </c>
      <c r="E15" s="1088">
        <v>534.9333996546975</v>
      </c>
      <c r="F15" s="1089">
        <v>6363.2543823810001</v>
      </c>
      <c r="G15" s="1090">
        <v>2060.551183435</v>
      </c>
      <c r="H15" s="1090">
        <v>2260.9181767299997</v>
      </c>
      <c r="I15" s="969">
        <v>9159.1059587656964</v>
      </c>
      <c r="J15" s="969">
        <v>11219.657142200696</v>
      </c>
      <c r="K15" s="969">
        <v>1837.4</v>
      </c>
    </row>
    <row r="16" spans="1:11" s="1091" customFormat="1" ht="14.25" customHeight="1">
      <c r="A16" s="1086">
        <v>2014</v>
      </c>
      <c r="B16" s="1087"/>
      <c r="C16" s="1088">
        <v>493.242993098</v>
      </c>
      <c r="D16" s="1088">
        <v>1975.5588367181581</v>
      </c>
      <c r="E16" s="1088">
        <v>626.30340113396289</v>
      </c>
      <c r="F16" s="1089">
        <v>6660.391470425584</v>
      </c>
      <c r="G16" s="1090">
        <v>1879.7276842264198</v>
      </c>
      <c r="H16" s="1090">
        <v>2468.8018298161583</v>
      </c>
      <c r="I16" s="969">
        <v>9755.496701375705</v>
      </c>
      <c r="J16" s="969">
        <v>11635.224385602125</v>
      </c>
      <c r="K16" s="969">
        <v>2156.6999999999998</v>
      </c>
    </row>
    <row r="17" spans="1:25" s="1091" customFormat="1" ht="14.25" customHeight="1">
      <c r="A17" s="1086">
        <v>2015</v>
      </c>
      <c r="B17" s="1087"/>
      <c r="C17" s="1088">
        <v>525.16340813830004</v>
      </c>
      <c r="D17" s="1088">
        <v>2110.35265351</v>
      </c>
      <c r="E17" s="1088">
        <v>658.80836530932595</v>
      </c>
      <c r="F17" s="1089">
        <v>6748.5117831749758</v>
      </c>
      <c r="G17" s="1090">
        <v>1852.2954112319999</v>
      </c>
      <c r="H17" s="1090">
        <v>2635.5660616483001</v>
      </c>
      <c r="I17" s="969">
        <v>10042.886210132601</v>
      </c>
      <c r="J17" s="969">
        <v>11895.181621364602</v>
      </c>
      <c r="K17" s="969">
        <v>1917.6999999999998</v>
      </c>
    </row>
    <row r="18" spans="1:25" s="1091" customFormat="1" ht="14.25" customHeight="1">
      <c r="A18" s="1086">
        <v>2016</v>
      </c>
      <c r="B18" s="1087"/>
      <c r="C18" s="1088">
        <v>535.29926641691372</v>
      </c>
      <c r="D18" s="1088">
        <v>2138.2177681282806</v>
      </c>
      <c r="E18" s="1088">
        <v>642.39612286427302</v>
      </c>
      <c r="F18" s="1089">
        <v>6852.0000513171935</v>
      </c>
      <c r="G18" s="1090">
        <v>1853.9136968069997</v>
      </c>
      <c r="H18" s="1090">
        <v>2673.5170345451943</v>
      </c>
      <c r="I18" s="969">
        <v>10167.913208726661</v>
      </c>
      <c r="J18" s="969">
        <v>12021.82690553366</v>
      </c>
      <c r="K18" s="969">
        <v>1757.4</v>
      </c>
    </row>
    <row r="19" spans="1:25" s="1091" customFormat="1" ht="14.25" customHeight="1">
      <c r="A19" s="1086">
        <v>2017</v>
      </c>
      <c r="B19" s="1087"/>
      <c r="C19" s="1088">
        <v>526.82989131050897</v>
      </c>
      <c r="D19" s="1088">
        <v>2134.9269323283997</v>
      </c>
      <c r="E19" s="1088">
        <v>693.18820968432033</v>
      </c>
      <c r="F19" s="1089">
        <v>7239.5851099663323</v>
      </c>
      <c r="G19" s="1090">
        <v>1926.8382043640001</v>
      </c>
      <c r="H19" s="1090">
        <v>2661.7368236389088</v>
      </c>
      <c r="I19" s="969">
        <v>10594.510143289561</v>
      </c>
      <c r="J19" s="969">
        <v>12521.34834765356</v>
      </c>
      <c r="K19" s="969">
        <v>1881.5</v>
      </c>
    </row>
    <row r="20" spans="1:25" s="408" customFormat="1" ht="14.25" customHeight="1">
      <c r="A20" s="898">
        <v>2018</v>
      </c>
      <c r="B20" s="1092"/>
      <c r="C20" s="1093">
        <v>528.08598133328803</v>
      </c>
      <c r="D20" s="1093">
        <v>2134.0426124744909</v>
      </c>
      <c r="E20" s="1093">
        <v>759.88987518958083</v>
      </c>
      <c r="F20" s="1094">
        <v>7423.2561430199476</v>
      </c>
      <c r="G20" s="1095">
        <v>1776.8011451689999</v>
      </c>
      <c r="H20" s="1095">
        <v>2662.128593807779</v>
      </c>
      <c r="I20" s="1096">
        <v>10845.274612017307</v>
      </c>
      <c r="J20" s="1097">
        <v>12622.075757186307</v>
      </c>
      <c r="K20" s="795">
        <v>1710.4</v>
      </c>
      <c r="L20" s="1098"/>
    </row>
    <row r="21" spans="1:25" s="408" customFormat="1" ht="14.25" customHeight="1">
      <c r="A21" s="898">
        <v>2019</v>
      </c>
      <c r="B21" s="1092"/>
      <c r="C21" s="1093">
        <v>535.08184891560677</v>
      </c>
      <c r="D21" s="1093">
        <v>2091.7532694730303</v>
      </c>
      <c r="E21" s="1093">
        <v>886.74787459117942</v>
      </c>
      <c r="F21" s="1094">
        <v>8538.5591558794513</v>
      </c>
      <c r="G21" s="1095">
        <v>1619.7222359805014</v>
      </c>
      <c r="H21" s="1095">
        <v>2626.855118388637</v>
      </c>
      <c r="I21" s="1096">
        <v>12052.162148859268</v>
      </c>
      <c r="J21" s="1097">
        <v>13671.88438483977</v>
      </c>
      <c r="K21" s="795">
        <v>2290.1999999999998</v>
      </c>
      <c r="L21" s="1098"/>
    </row>
    <row r="22" spans="1:25" s="408" customFormat="1" ht="14.25" customHeight="1">
      <c r="A22" s="1099">
        <v>2020</v>
      </c>
      <c r="B22" s="1100"/>
      <c r="C22" s="1101">
        <v>592.95959356039339</v>
      </c>
      <c r="D22" s="1101">
        <v>2328.1221359915426</v>
      </c>
      <c r="E22" s="1101">
        <v>959.86336410280069</v>
      </c>
      <c r="F22" s="1102">
        <v>8959.0425703719866</v>
      </c>
      <c r="G22" s="1103">
        <v>1311.2591442631301</v>
      </c>
      <c r="H22" s="1103">
        <v>2921.081729551936</v>
      </c>
      <c r="I22" s="1104">
        <v>12839.987664026723</v>
      </c>
      <c r="J22" s="1105">
        <v>14151.256808289852</v>
      </c>
      <c r="K22" s="970">
        <v>2153.6</v>
      </c>
      <c r="L22" s="1098"/>
    </row>
    <row r="23" spans="1:25" s="408" customFormat="1" ht="20.25" customHeight="1">
      <c r="A23" s="898">
        <v>2019</v>
      </c>
      <c r="B23" s="1092" t="s">
        <v>216</v>
      </c>
      <c r="C23" s="1093">
        <v>532.53406868047614</v>
      </c>
      <c r="D23" s="1093">
        <v>2044.1583306662751</v>
      </c>
      <c r="E23" s="1093">
        <v>819.73682936507066</v>
      </c>
      <c r="F23" s="1094">
        <v>8362.4827007500717</v>
      </c>
      <c r="G23" s="1095">
        <v>1702.3122678459999</v>
      </c>
      <c r="H23" s="1095">
        <v>2576.6923993467512</v>
      </c>
      <c r="I23" s="1096">
        <v>11758.911929461894</v>
      </c>
      <c r="J23" s="1097">
        <v>13461.224197307894</v>
      </c>
      <c r="K23" s="795">
        <v>2026.6</v>
      </c>
      <c r="L23" s="1098"/>
    </row>
    <row r="24" spans="1:25" s="408" customFormat="1" ht="14.25" customHeight="1">
      <c r="A24" s="898"/>
      <c r="B24" s="1092" t="s">
        <v>217</v>
      </c>
      <c r="C24" s="1093">
        <v>535.08184891560677</v>
      </c>
      <c r="D24" s="1093">
        <v>2091.7532694730303</v>
      </c>
      <c r="E24" s="1093">
        <v>886.74787459117942</v>
      </c>
      <c r="F24" s="1094">
        <v>8538.5591558794513</v>
      </c>
      <c r="G24" s="1095">
        <v>1619.7222359805014</v>
      </c>
      <c r="H24" s="1095">
        <v>2626.855118388637</v>
      </c>
      <c r="I24" s="1096">
        <v>12052.162148859268</v>
      </c>
      <c r="J24" s="1097">
        <v>13671.88438483977</v>
      </c>
      <c r="K24" s="795">
        <v>2290.1999999999998</v>
      </c>
      <c r="L24" s="1098"/>
    </row>
    <row r="25" spans="1:25" s="408" customFormat="1" ht="21" customHeight="1">
      <c r="A25" s="898">
        <v>2020</v>
      </c>
      <c r="B25" s="1092" t="s">
        <v>214</v>
      </c>
      <c r="C25" s="1093">
        <v>573.23559985685995</v>
      </c>
      <c r="D25" s="1093">
        <v>2146.0100240905253</v>
      </c>
      <c r="E25" s="1093">
        <v>1006.1355366213854</v>
      </c>
      <c r="F25" s="1094">
        <v>8603.9715424211208</v>
      </c>
      <c r="G25" s="1095">
        <v>1642.6009845069998</v>
      </c>
      <c r="H25" s="1095">
        <v>2719.2056239473854</v>
      </c>
      <c r="I25" s="1096">
        <v>12329.312702989891</v>
      </c>
      <c r="J25" s="1097">
        <v>13971.913687496892</v>
      </c>
      <c r="K25" s="795">
        <v>2434.6</v>
      </c>
      <c r="L25" s="1098"/>
    </row>
    <row r="26" spans="1:25" s="408" customFormat="1" ht="14.25" customHeight="1">
      <c r="A26" s="898"/>
      <c r="B26" s="1092" t="s">
        <v>215</v>
      </c>
      <c r="C26" s="1093">
        <v>630.77045433587944</v>
      </c>
      <c r="D26" s="1093">
        <v>2346.8518285306186</v>
      </c>
      <c r="E26" s="1093">
        <v>986.84978241868748</v>
      </c>
      <c r="F26" s="1094">
        <v>8928.8239497278955</v>
      </c>
      <c r="G26" s="1095">
        <v>1285.8557116414902</v>
      </c>
      <c r="H26" s="1095">
        <v>2977.6722828664983</v>
      </c>
      <c r="I26" s="1096">
        <v>12893.346015013081</v>
      </c>
      <c r="J26" s="1097">
        <v>14179.201726654572</v>
      </c>
      <c r="K26" s="795">
        <v>2412.4</v>
      </c>
      <c r="L26" s="1098"/>
    </row>
    <row r="27" spans="1:25" s="408" customFormat="1" ht="14.25" customHeight="1">
      <c r="A27" s="898"/>
      <c r="B27" s="1092" t="s">
        <v>216</v>
      </c>
      <c r="C27" s="1093">
        <v>610.05221259899645</v>
      </c>
      <c r="D27" s="1093">
        <v>2260.4938829482567</v>
      </c>
      <c r="E27" s="1093">
        <v>1074.6881760898484</v>
      </c>
      <c r="F27" s="1094">
        <v>8874.9882790473894</v>
      </c>
      <c r="G27" s="1095">
        <v>1194.2964202762</v>
      </c>
      <c r="H27" s="1095">
        <v>2870.5560955472533</v>
      </c>
      <c r="I27" s="1096">
        <v>12820.232550684492</v>
      </c>
      <c r="J27" s="1097">
        <v>14014.558970960692</v>
      </c>
      <c r="K27" s="795">
        <v>2030.7</v>
      </c>
      <c r="L27" s="1098"/>
    </row>
    <row r="28" spans="1:25" s="408" customFormat="1" ht="14.25" customHeight="1">
      <c r="A28" s="898"/>
      <c r="B28" s="1092" t="s">
        <v>217</v>
      </c>
      <c r="C28" s="1093">
        <v>592.95959356039339</v>
      </c>
      <c r="D28" s="1093">
        <v>2328.1221359915426</v>
      </c>
      <c r="E28" s="1093">
        <v>959.86336410280069</v>
      </c>
      <c r="F28" s="1094">
        <v>8959.0425703719866</v>
      </c>
      <c r="G28" s="1095">
        <v>1311.2591442631301</v>
      </c>
      <c r="H28" s="1095">
        <v>2921.081729551936</v>
      </c>
      <c r="I28" s="1096">
        <v>12839.987664026723</v>
      </c>
      <c r="J28" s="1097">
        <v>14151.256808289852</v>
      </c>
      <c r="K28" s="795">
        <v>2153.6</v>
      </c>
      <c r="L28" s="1098"/>
    </row>
    <row r="29" spans="1:25" s="408" customFormat="1" ht="21" customHeight="1">
      <c r="A29" s="898">
        <v>2021</v>
      </c>
      <c r="B29" s="1092" t="s">
        <v>214</v>
      </c>
      <c r="C29" s="1093">
        <v>587.8252615997726</v>
      </c>
      <c r="D29" s="1093">
        <v>2399.0047915365767</v>
      </c>
      <c r="E29" s="1093">
        <v>912.30587540574959</v>
      </c>
      <c r="F29" s="1094">
        <v>9047.5267985820974</v>
      </c>
      <c r="G29" s="1095">
        <v>1239.1988126217202</v>
      </c>
      <c r="H29" s="1095">
        <v>2986.8300531363493</v>
      </c>
      <c r="I29" s="1096">
        <v>12946.662727124196</v>
      </c>
      <c r="J29" s="1097">
        <v>14185.841539745916</v>
      </c>
      <c r="K29" s="795">
        <v>2923.9</v>
      </c>
      <c r="L29" s="1098"/>
    </row>
    <row r="30" spans="1:25" s="408" customFormat="1" ht="14.25" customHeight="1">
      <c r="A30" s="1099"/>
      <c r="B30" s="1100" t="s">
        <v>215</v>
      </c>
      <c r="C30" s="1101">
        <v>600.12001667311017</v>
      </c>
      <c r="D30" s="1101">
        <v>2472.2408888368636</v>
      </c>
      <c r="E30" s="1101">
        <v>1453.1591651651775</v>
      </c>
      <c r="F30" s="1102">
        <v>8950.3538225713364</v>
      </c>
      <c r="G30" s="1103">
        <v>1280.3443067776298</v>
      </c>
      <c r="H30" s="1103">
        <v>3072.3309055099735</v>
      </c>
      <c r="I30" s="1104">
        <v>13475.843893246489</v>
      </c>
      <c r="J30" s="1105">
        <v>14756.208200024119</v>
      </c>
      <c r="K30" s="970">
        <v>3036.6</v>
      </c>
      <c r="L30" s="1098"/>
    </row>
    <row r="31" spans="1:25" s="1047" customFormat="1" ht="20.25" customHeight="1">
      <c r="A31" s="1084">
        <v>2020</v>
      </c>
      <c r="B31" s="430" t="s">
        <v>394</v>
      </c>
      <c r="C31" s="803">
        <v>644.60753729974044</v>
      </c>
      <c r="D31" s="803">
        <v>2274.3555267060301</v>
      </c>
      <c r="E31" s="803">
        <v>1041.5822051356929</v>
      </c>
      <c r="F31" s="802">
        <v>8949.5884808151968</v>
      </c>
      <c r="G31" s="777">
        <v>1308.74241666944</v>
      </c>
      <c r="H31" s="777">
        <v>2918.9630640057703</v>
      </c>
      <c r="I31" s="778">
        <v>12910.163749956662</v>
      </c>
      <c r="J31" s="795">
        <v>14218.906166626102</v>
      </c>
      <c r="K31" s="795">
        <v>2509.6</v>
      </c>
      <c r="L31" s="378"/>
      <c r="M31" s="378"/>
      <c r="N31" s="378"/>
      <c r="O31" s="378"/>
      <c r="P31" s="378"/>
      <c r="Q31" s="378"/>
      <c r="R31" s="378"/>
      <c r="S31" s="378"/>
      <c r="T31" s="378"/>
      <c r="U31" s="378"/>
      <c r="V31" s="378"/>
      <c r="W31" s="378"/>
      <c r="X31" s="378"/>
      <c r="Y31" s="378"/>
    </row>
    <row r="32" spans="1:25" s="1047" customFormat="1" ht="14.25" customHeight="1">
      <c r="A32" s="1106"/>
      <c r="B32" s="1107" t="s">
        <v>395</v>
      </c>
      <c r="C32" s="803">
        <v>638.72516354704271</v>
      </c>
      <c r="D32" s="803">
        <v>2311.9336388538732</v>
      </c>
      <c r="E32" s="803">
        <v>1046.9359253021396</v>
      </c>
      <c r="F32" s="802">
        <v>8932.037303475623</v>
      </c>
      <c r="G32" s="777">
        <v>1288.9552103834203</v>
      </c>
      <c r="H32" s="777">
        <v>2950.6088024009159</v>
      </c>
      <c r="I32" s="778">
        <v>12929.532031178678</v>
      </c>
      <c r="J32" s="795">
        <v>14218.487241562099</v>
      </c>
      <c r="K32" s="795">
        <v>2383.1999999999998</v>
      </c>
      <c r="L32" s="378"/>
      <c r="M32" s="378"/>
      <c r="N32" s="378"/>
      <c r="O32" s="378"/>
      <c r="P32" s="378"/>
      <c r="Q32" s="378"/>
      <c r="R32" s="378"/>
      <c r="S32" s="378"/>
      <c r="T32" s="378"/>
      <c r="U32" s="378"/>
      <c r="V32" s="378"/>
      <c r="W32" s="378"/>
      <c r="X32" s="378"/>
      <c r="Y32" s="378"/>
    </row>
    <row r="33" spans="1:25" s="1047" customFormat="1" ht="14.25" customHeight="1">
      <c r="A33" s="1106"/>
      <c r="B33" s="1107" t="s">
        <v>396</v>
      </c>
      <c r="C33" s="803">
        <v>610.05221259899645</v>
      </c>
      <c r="D33" s="803">
        <v>2260.4938829482567</v>
      </c>
      <c r="E33" s="803">
        <v>1074.6881760898484</v>
      </c>
      <c r="F33" s="802">
        <v>8874.9882790473894</v>
      </c>
      <c r="G33" s="777">
        <v>1194.2964202762</v>
      </c>
      <c r="H33" s="777">
        <v>2870.5560955472533</v>
      </c>
      <c r="I33" s="778">
        <v>12820.262550684492</v>
      </c>
      <c r="J33" s="795">
        <v>14014.558970960692</v>
      </c>
      <c r="K33" s="795">
        <v>2030.7</v>
      </c>
      <c r="L33" s="378"/>
      <c r="M33" s="378"/>
      <c r="N33" s="378"/>
      <c r="O33" s="378"/>
      <c r="P33" s="378"/>
      <c r="Q33" s="378"/>
      <c r="R33" s="378"/>
      <c r="S33" s="378"/>
      <c r="T33" s="378"/>
      <c r="U33" s="378"/>
      <c r="V33" s="378"/>
      <c r="W33" s="378"/>
      <c r="X33" s="378"/>
      <c r="Y33" s="378"/>
    </row>
    <row r="34" spans="1:25" s="1047" customFormat="1" ht="14.25" customHeight="1">
      <c r="A34" s="1106"/>
      <c r="B34" s="1107" t="s">
        <v>397</v>
      </c>
      <c r="C34" s="803">
        <v>619.81347031455641</v>
      </c>
      <c r="D34" s="803">
        <v>2266.6222241126611</v>
      </c>
      <c r="E34" s="803">
        <v>1038.8492895774873</v>
      </c>
      <c r="F34" s="802">
        <v>8861.3566427660044</v>
      </c>
      <c r="G34" s="777">
        <v>1299.36611684786</v>
      </c>
      <c r="H34" s="777">
        <v>2886.4356944272176</v>
      </c>
      <c r="I34" s="778">
        <v>12786.64162677071</v>
      </c>
      <c r="J34" s="795">
        <v>14086.007743618569</v>
      </c>
      <c r="K34" s="795">
        <v>2060.1999999999998</v>
      </c>
      <c r="L34" s="378"/>
      <c r="M34" s="378"/>
      <c r="N34" s="378"/>
      <c r="O34" s="378"/>
      <c r="P34" s="378"/>
      <c r="Q34" s="378"/>
      <c r="R34" s="378"/>
      <c r="S34" s="378"/>
      <c r="T34" s="378"/>
      <c r="U34" s="378"/>
      <c r="V34" s="378"/>
      <c r="W34" s="378"/>
      <c r="X34" s="378"/>
      <c r="Y34" s="378"/>
    </row>
    <row r="35" spans="1:25" s="1047" customFormat="1" ht="14.25" customHeight="1">
      <c r="A35" s="1106"/>
      <c r="B35" s="1107" t="s">
        <v>398</v>
      </c>
      <c r="C35" s="803">
        <v>597.69541521220572</v>
      </c>
      <c r="D35" s="803">
        <v>2286.3617119934602</v>
      </c>
      <c r="E35" s="803">
        <v>935.81660236305902</v>
      </c>
      <c r="F35" s="802">
        <v>8944.4281726730733</v>
      </c>
      <c r="G35" s="777">
        <v>1298.5605454829099</v>
      </c>
      <c r="H35" s="777">
        <v>2884.0571272056659</v>
      </c>
      <c r="I35" s="778">
        <v>12764.301902241798</v>
      </c>
      <c r="J35" s="795">
        <v>14062.862447724707</v>
      </c>
      <c r="K35" s="795">
        <v>2086.6999999999998</v>
      </c>
      <c r="L35" s="378"/>
      <c r="M35" s="378"/>
      <c r="N35" s="378"/>
      <c r="O35" s="378"/>
      <c r="P35" s="378"/>
      <c r="Q35" s="378"/>
      <c r="R35" s="378"/>
      <c r="S35" s="378"/>
      <c r="T35" s="378"/>
      <c r="U35" s="378"/>
      <c r="V35" s="378"/>
      <c r="W35" s="378"/>
      <c r="X35" s="378"/>
      <c r="Y35" s="378"/>
    </row>
    <row r="36" spans="1:25" s="1047" customFormat="1" ht="14.25" customHeight="1">
      <c r="A36" s="1106"/>
      <c r="B36" s="1107" t="s">
        <v>399</v>
      </c>
      <c r="C36" s="803">
        <v>592.95959356039339</v>
      </c>
      <c r="D36" s="803">
        <v>2328.1221359915426</v>
      </c>
      <c r="E36" s="803">
        <v>959.86336410280069</v>
      </c>
      <c r="F36" s="802">
        <v>8959.0425703719866</v>
      </c>
      <c r="G36" s="777">
        <v>1311.2591442631301</v>
      </c>
      <c r="H36" s="777">
        <v>2921.081729551936</v>
      </c>
      <c r="I36" s="778">
        <v>12839.987664026723</v>
      </c>
      <c r="J36" s="795">
        <v>14151.256808289852</v>
      </c>
      <c r="K36" s="795">
        <v>2153.6</v>
      </c>
      <c r="L36" s="378"/>
      <c r="M36" s="378"/>
      <c r="N36" s="378"/>
      <c r="O36" s="378"/>
      <c r="P36" s="378"/>
      <c r="Q36" s="378"/>
      <c r="R36" s="378"/>
      <c r="S36" s="378"/>
      <c r="T36" s="378"/>
      <c r="U36" s="378"/>
      <c r="V36" s="378"/>
      <c r="W36" s="378"/>
      <c r="X36" s="378"/>
      <c r="Y36" s="378"/>
    </row>
    <row r="37" spans="1:25" s="1047" customFormat="1" ht="20.25" customHeight="1">
      <c r="A37" s="1106">
        <v>2021</v>
      </c>
      <c r="B37" s="1107" t="s">
        <v>400</v>
      </c>
      <c r="C37" s="803">
        <v>586.86682995614547</v>
      </c>
      <c r="D37" s="803">
        <v>2346.7101671352611</v>
      </c>
      <c r="E37" s="803">
        <v>942.91326996061957</v>
      </c>
      <c r="F37" s="802">
        <v>8927.9739213288085</v>
      </c>
      <c r="G37" s="777">
        <v>1230.3095762041498</v>
      </c>
      <c r="H37" s="777">
        <v>2933.5769970914066</v>
      </c>
      <c r="I37" s="778">
        <v>12804.464188380834</v>
      </c>
      <c r="J37" s="795">
        <v>14034.773764584985</v>
      </c>
      <c r="K37" s="795">
        <v>2326.3000000000002</v>
      </c>
      <c r="L37" s="378"/>
      <c r="M37" s="378"/>
      <c r="N37" s="378"/>
      <c r="O37" s="378"/>
      <c r="P37" s="378"/>
      <c r="Q37" s="378"/>
      <c r="R37" s="378"/>
      <c r="S37" s="378"/>
      <c r="T37" s="378"/>
      <c r="U37" s="378"/>
      <c r="V37" s="378"/>
      <c r="W37" s="378"/>
      <c r="X37" s="378"/>
      <c r="Y37" s="378"/>
    </row>
    <row r="38" spans="1:25" s="1047" customFormat="1" ht="14.25" customHeight="1">
      <c r="A38" s="1106"/>
      <c r="B38" s="1107" t="s">
        <v>401</v>
      </c>
      <c r="C38" s="803">
        <v>586.62323326043781</v>
      </c>
      <c r="D38" s="803">
        <v>2377.0546601460474</v>
      </c>
      <c r="E38" s="803">
        <v>971.62917451385124</v>
      </c>
      <c r="F38" s="802">
        <v>9013.6376415538653</v>
      </c>
      <c r="G38" s="777">
        <v>1220.55732076813</v>
      </c>
      <c r="H38" s="777">
        <v>2963.6778934064851</v>
      </c>
      <c r="I38" s="778">
        <v>12948.944709474203</v>
      </c>
      <c r="J38" s="795">
        <v>14169.502030242333</v>
      </c>
      <c r="K38" s="795">
        <v>2668.2</v>
      </c>
      <c r="L38" s="378"/>
      <c r="M38" s="378"/>
      <c r="N38" s="378"/>
      <c r="O38" s="378"/>
      <c r="P38" s="378"/>
      <c r="Q38" s="378"/>
      <c r="R38" s="378"/>
      <c r="S38" s="378"/>
      <c r="T38" s="378"/>
      <c r="U38" s="378"/>
      <c r="V38" s="378"/>
      <c r="W38" s="378"/>
      <c r="X38" s="378"/>
      <c r="Y38" s="378"/>
    </row>
    <row r="39" spans="1:25" s="1047" customFormat="1" ht="14.25" customHeight="1">
      <c r="A39" s="1106"/>
      <c r="B39" s="1107" t="s">
        <v>390</v>
      </c>
      <c r="C39" s="803">
        <v>587.8252615997726</v>
      </c>
      <c r="D39" s="803">
        <v>2399.0047915365767</v>
      </c>
      <c r="E39" s="803">
        <v>912.30587540574959</v>
      </c>
      <c r="F39" s="802">
        <v>9047.5267985820974</v>
      </c>
      <c r="G39" s="777">
        <v>1239.1988126217202</v>
      </c>
      <c r="H39" s="777">
        <v>2986.8300531363493</v>
      </c>
      <c r="I39" s="778">
        <v>12946.642727124196</v>
      </c>
      <c r="J39" s="795">
        <v>14185.841539745916</v>
      </c>
      <c r="K39" s="795">
        <v>2923.9</v>
      </c>
      <c r="L39" s="378"/>
      <c r="M39" s="378"/>
      <c r="N39" s="378"/>
      <c r="O39" s="378"/>
      <c r="P39" s="378"/>
      <c r="Q39" s="378"/>
      <c r="R39" s="378"/>
      <c r="S39" s="378"/>
      <c r="T39" s="378"/>
      <c r="U39" s="378"/>
      <c r="V39" s="378"/>
      <c r="W39" s="378"/>
      <c r="X39" s="378"/>
      <c r="Y39" s="378"/>
    </row>
    <row r="40" spans="1:25" s="1047" customFormat="1" ht="14.25" customHeight="1">
      <c r="A40" s="1106"/>
      <c r="B40" s="1107" t="s">
        <v>391</v>
      </c>
      <c r="C40" s="803">
        <v>597.19590201452604</v>
      </c>
      <c r="D40" s="803">
        <v>2446.720955929015</v>
      </c>
      <c r="E40" s="803">
        <v>1082.7104183003235</v>
      </c>
      <c r="F40" s="802">
        <v>9026.4887899221521</v>
      </c>
      <c r="G40" s="777">
        <v>1241.4688776805399</v>
      </c>
      <c r="H40" s="777">
        <v>3043.9168579435409</v>
      </c>
      <c r="I40" s="778">
        <v>13153.116066166016</v>
      </c>
      <c r="J40" s="795">
        <v>14394.584943846556</v>
      </c>
      <c r="K40" s="795">
        <v>3102.4</v>
      </c>
      <c r="L40" s="378"/>
      <c r="M40" s="378"/>
      <c r="N40" s="378"/>
      <c r="O40" s="378"/>
      <c r="P40" s="378"/>
      <c r="Q40" s="378"/>
      <c r="R40" s="378"/>
      <c r="S40" s="378"/>
      <c r="T40" s="378"/>
      <c r="U40" s="378"/>
      <c r="V40" s="378"/>
      <c r="W40" s="378"/>
      <c r="X40" s="378"/>
      <c r="Y40" s="378"/>
    </row>
    <row r="41" spans="1:25" s="1047" customFormat="1" ht="14.25" customHeight="1">
      <c r="A41" s="1106"/>
      <c r="B41" s="1107" t="s">
        <v>392</v>
      </c>
      <c r="C41" s="803">
        <v>600.67531890581358</v>
      </c>
      <c r="D41" s="803">
        <v>2470.0189987395561</v>
      </c>
      <c r="E41" s="803">
        <v>1322.5695787612003</v>
      </c>
      <c r="F41" s="802">
        <v>8989.4861192263397</v>
      </c>
      <c r="G41" s="777">
        <v>1275.6063054057299</v>
      </c>
      <c r="H41" s="777">
        <v>3070.6943176453697</v>
      </c>
      <c r="I41" s="778">
        <v>13382.75001563291</v>
      </c>
      <c r="J41" s="795">
        <v>14658.35632103864</v>
      </c>
      <c r="K41" s="795">
        <v>3184.9</v>
      </c>
      <c r="L41" s="378"/>
      <c r="M41" s="378"/>
      <c r="N41" s="378"/>
      <c r="O41" s="378"/>
      <c r="P41" s="378"/>
      <c r="Q41" s="378"/>
      <c r="R41" s="378"/>
      <c r="S41" s="378"/>
      <c r="T41" s="378"/>
      <c r="U41" s="378"/>
      <c r="V41" s="378"/>
      <c r="W41" s="378"/>
      <c r="X41" s="378"/>
      <c r="Y41" s="378"/>
    </row>
    <row r="42" spans="1:25" s="1047" customFormat="1" ht="14.25" customHeight="1">
      <c r="A42" s="1106"/>
      <c r="B42" s="1107" t="s">
        <v>393</v>
      </c>
      <c r="C42" s="803">
        <v>600.12001667311017</v>
      </c>
      <c r="D42" s="803">
        <v>2472.2408888368636</v>
      </c>
      <c r="E42" s="803">
        <v>1453.1591651651775</v>
      </c>
      <c r="F42" s="802">
        <v>8950.3538225713364</v>
      </c>
      <c r="G42" s="777">
        <v>1280.3443067776298</v>
      </c>
      <c r="H42" s="777">
        <v>3072.3309055099735</v>
      </c>
      <c r="I42" s="778">
        <v>13475.863893246489</v>
      </c>
      <c r="J42" s="795">
        <v>14756.208200024119</v>
      </c>
      <c r="K42" s="795">
        <v>3036.6</v>
      </c>
      <c r="L42" s="378"/>
      <c r="M42" s="378"/>
      <c r="N42" s="378"/>
      <c r="O42" s="378"/>
      <c r="P42" s="378"/>
      <c r="Q42" s="378"/>
      <c r="R42" s="378"/>
      <c r="S42" s="378"/>
      <c r="T42" s="378"/>
      <c r="U42" s="378"/>
      <c r="V42" s="378"/>
      <c r="W42" s="378"/>
      <c r="X42" s="378"/>
      <c r="Y42" s="378"/>
    </row>
    <row r="43" spans="1:25" s="1047" customFormat="1" ht="14.25" customHeight="1">
      <c r="A43" s="1106"/>
      <c r="B43" s="1107" t="s">
        <v>394</v>
      </c>
      <c r="C43" s="803">
        <v>595.5787785339503</v>
      </c>
      <c r="D43" s="803">
        <v>2550.7629940290326</v>
      </c>
      <c r="E43" s="803">
        <v>1261.1426966153354</v>
      </c>
      <c r="F43" s="802">
        <v>8870.7914697010019</v>
      </c>
      <c r="G43" s="777">
        <v>1395.2221988701101</v>
      </c>
      <c r="H43" s="777">
        <v>3146.3617725629829</v>
      </c>
      <c r="I43" s="778">
        <v>13278.295938879321</v>
      </c>
      <c r="J43" s="795">
        <v>14673.51813774943</v>
      </c>
      <c r="K43" s="795">
        <v>3309</v>
      </c>
      <c r="L43" s="378"/>
      <c r="M43" s="378"/>
      <c r="N43" s="378"/>
      <c r="O43" s="378"/>
      <c r="P43" s="378"/>
      <c r="Q43" s="378"/>
      <c r="R43" s="378"/>
      <c r="S43" s="378"/>
      <c r="T43" s="378"/>
      <c r="U43" s="378"/>
      <c r="V43" s="378"/>
      <c r="W43" s="378"/>
      <c r="X43" s="378"/>
      <c r="Y43" s="378"/>
    </row>
    <row r="44" spans="1:25" s="1110" customFormat="1" ht="19.5" customHeight="1">
      <c r="A44" s="234" t="s">
        <v>447</v>
      </c>
      <c r="B44" s="234"/>
      <c r="C44" s="234"/>
      <c r="D44" s="234"/>
      <c r="E44" s="234"/>
      <c r="F44" s="234"/>
      <c r="G44" s="233"/>
      <c r="H44" s="1108"/>
      <c r="I44" s="234"/>
      <c r="J44" s="1109"/>
      <c r="K44" s="1109" t="s">
        <v>448</v>
      </c>
    </row>
    <row r="45" spans="1:25" s="1110" customFormat="1" ht="13.7" customHeight="1">
      <c r="A45" s="1110" t="s">
        <v>449</v>
      </c>
      <c r="F45" s="1111"/>
      <c r="G45" s="28"/>
      <c r="J45" s="1112"/>
      <c r="K45" s="1112" t="s">
        <v>450</v>
      </c>
    </row>
    <row r="46" spans="1:25" s="1110" customFormat="1" ht="13.7" customHeight="1">
      <c r="A46" s="1110" t="s">
        <v>1520</v>
      </c>
      <c r="F46" s="1111"/>
      <c r="G46" s="28"/>
      <c r="J46" s="1112"/>
      <c r="K46" s="1112" t="s">
        <v>1493</v>
      </c>
    </row>
    <row r="47" spans="1:25">
      <c r="C47" s="684"/>
      <c r="D47" s="684"/>
      <c r="E47" s="684"/>
      <c r="F47" s="684"/>
      <c r="G47" s="684"/>
      <c r="H47" s="684"/>
      <c r="I47" s="684"/>
      <c r="J47" s="684"/>
      <c r="K47" s="684"/>
    </row>
    <row r="48" spans="1:25">
      <c r="A48" s="336" t="s">
        <v>451</v>
      </c>
      <c r="B48" s="1113"/>
      <c r="C48" s="1113"/>
      <c r="D48" s="1113"/>
      <c r="E48" s="1113"/>
      <c r="F48" s="1113"/>
      <c r="G48" s="1113"/>
      <c r="H48" s="1113"/>
      <c r="I48" s="1113"/>
      <c r="J48" s="1113"/>
      <c r="K48" s="1113"/>
    </row>
  </sheetData>
  <mergeCells count="2">
    <mergeCell ref="D8:E8"/>
    <mergeCell ref="D9:E9"/>
  </mergeCells>
  <phoneticPr fontId="0" type="noConversion"/>
  <printOptions horizontalCentered="1" verticalCentered="1"/>
  <pageMargins left="0" right="0" top="0" bottom="0" header="0.511811023622047" footer="0.511811023622047"/>
  <pageSetup paperSize="9" scale="75"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W47"/>
  <sheetViews>
    <sheetView zoomScale="90" zoomScaleNormal="90" workbookViewId="0">
      <pane ySplit="12" topLeftCell="A37" activePane="bottomLeft" state="frozen"/>
      <selection activeCell="B4" sqref="B4"/>
      <selection pane="bottomLeft" activeCell="B4" sqref="B4"/>
    </sheetView>
  </sheetViews>
  <sheetFormatPr defaultColWidth="7.85546875" defaultRowHeight="15"/>
  <cols>
    <col min="1" max="2" width="9.28515625" style="29" customWidth="1"/>
    <col min="3" max="10" width="16.85546875" style="14" customWidth="1"/>
    <col min="11" max="16384" width="7.85546875" style="14"/>
  </cols>
  <sheetData>
    <row r="1" spans="1:10" s="30" customFormat="1" ht="18" customHeight="1">
      <c r="A1" s="1845" t="s">
        <v>1682</v>
      </c>
      <c r="B1" s="1435"/>
      <c r="C1" s="1435"/>
      <c r="D1" s="1435"/>
      <c r="E1" s="1435"/>
      <c r="F1" s="1435"/>
      <c r="G1" s="1435"/>
      <c r="H1" s="1435"/>
      <c r="I1" s="1435"/>
      <c r="J1" s="1435"/>
    </row>
    <row r="2" spans="1:10" s="30" customFormat="1" ht="18" customHeight="1">
      <c r="A2" s="1846" t="s">
        <v>11</v>
      </c>
      <c r="B2" s="1435"/>
      <c r="C2" s="1435"/>
      <c r="D2" s="1435"/>
      <c r="E2" s="1435"/>
      <c r="F2" s="1435"/>
      <c r="G2" s="1435"/>
      <c r="H2" s="1435"/>
      <c r="I2" s="1435"/>
      <c r="J2" s="1435"/>
    </row>
    <row r="3" spans="1:10" s="30" customFormat="1" ht="18" customHeight="1">
      <c r="A3" s="1845" t="s">
        <v>10</v>
      </c>
      <c r="B3" s="1435"/>
      <c r="C3" s="1113"/>
      <c r="D3" s="1435"/>
      <c r="E3" s="1435"/>
      <c r="F3" s="1435"/>
      <c r="G3" s="1435"/>
      <c r="H3" s="1435"/>
      <c r="I3" s="1435"/>
      <c r="J3" s="1435"/>
    </row>
    <row r="4" spans="1:10" s="16" customFormat="1" ht="2.25" customHeight="1">
      <c r="A4" s="19"/>
      <c r="B4" s="19"/>
      <c r="C4" s="13"/>
      <c r="D4" s="13"/>
      <c r="E4" s="13"/>
      <c r="F4" s="13"/>
      <c r="G4" s="13"/>
      <c r="H4" s="13"/>
      <c r="I4" s="13"/>
      <c r="J4" s="29"/>
    </row>
    <row r="5" spans="1:10" s="16" customFormat="1" ht="14.25" customHeight="1">
      <c r="A5" s="40" t="s">
        <v>346</v>
      </c>
      <c r="B5" s="19"/>
      <c r="C5" s="34"/>
      <c r="D5" s="34"/>
      <c r="E5" s="34"/>
      <c r="F5" s="34"/>
      <c r="G5" s="34"/>
      <c r="H5" s="34"/>
      <c r="I5" s="34"/>
      <c r="J5" s="41" t="s">
        <v>347</v>
      </c>
    </row>
    <row r="6" spans="1:10" s="52" customFormat="1" ht="18.600000000000001" customHeight="1">
      <c r="A6" s="32"/>
      <c r="B6" s="51"/>
      <c r="C6" s="104" t="s">
        <v>452</v>
      </c>
      <c r="D6" s="105"/>
      <c r="E6" s="86"/>
      <c r="F6" s="104" t="s">
        <v>453</v>
      </c>
      <c r="G6" s="105"/>
      <c r="H6" s="105"/>
      <c r="I6" s="86"/>
      <c r="J6" s="1127" t="s">
        <v>9</v>
      </c>
    </row>
    <row r="7" spans="1:10" s="52" customFormat="1" ht="18.600000000000001" customHeight="1">
      <c r="A7" s="33"/>
      <c r="B7" s="86"/>
      <c r="C7" s="107" t="s">
        <v>454</v>
      </c>
      <c r="D7" s="107"/>
      <c r="E7" s="108"/>
      <c r="F7" s="107" t="s">
        <v>455</v>
      </c>
      <c r="G7" s="107"/>
      <c r="H7" s="107"/>
      <c r="I7" s="108"/>
      <c r="J7" s="112" t="s">
        <v>439</v>
      </c>
    </row>
    <row r="8" spans="1:10" s="44" customFormat="1" ht="18.600000000000001" customHeight="1">
      <c r="A8" s="27" t="s">
        <v>356</v>
      </c>
      <c r="B8" s="78"/>
      <c r="C8" s="99" t="s">
        <v>456</v>
      </c>
      <c r="D8" s="100" t="s">
        <v>457</v>
      </c>
      <c r="E8" s="70"/>
      <c r="F8" s="99" t="s">
        <v>458</v>
      </c>
      <c r="G8" s="100" t="s">
        <v>458</v>
      </c>
      <c r="H8" s="100" t="s">
        <v>459</v>
      </c>
      <c r="I8" s="70"/>
      <c r="J8" s="288" t="s">
        <v>1485</v>
      </c>
    </row>
    <row r="9" spans="1:10" s="52" customFormat="1" ht="18.600000000000001" customHeight="1">
      <c r="A9" s="87" t="s">
        <v>364</v>
      </c>
      <c r="B9" s="86"/>
      <c r="C9" s="113" t="s">
        <v>460</v>
      </c>
      <c r="D9" s="111" t="s">
        <v>461</v>
      </c>
      <c r="E9" s="111" t="s">
        <v>359</v>
      </c>
      <c r="F9" s="110" t="s">
        <v>368</v>
      </c>
      <c r="G9" s="111" t="s">
        <v>462</v>
      </c>
      <c r="H9" s="111" t="s">
        <v>463</v>
      </c>
      <c r="I9" s="77" t="s">
        <v>359</v>
      </c>
      <c r="J9" s="77" t="s">
        <v>1490</v>
      </c>
    </row>
    <row r="10" spans="1:10" s="56" customFormat="1" ht="14.25" customHeight="1">
      <c r="A10" s="87"/>
      <c r="B10" s="88"/>
      <c r="C10" s="101" t="s">
        <v>464</v>
      </c>
      <c r="D10" s="89" t="s">
        <v>465</v>
      </c>
      <c r="E10" s="89"/>
      <c r="F10" s="114" t="s">
        <v>376</v>
      </c>
      <c r="G10" s="89" t="s">
        <v>376</v>
      </c>
      <c r="H10" s="89" t="s">
        <v>377</v>
      </c>
      <c r="I10" s="115"/>
      <c r="J10" s="77" t="s">
        <v>1494</v>
      </c>
    </row>
    <row r="11" spans="1:10" s="56" customFormat="1" ht="14.25" customHeight="1">
      <c r="A11" s="87"/>
      <c r="B11" s="88"/>
      <c r="C11" s="70" t="s">
        <v>466</v>
      </c>
      <c r="D11" s="115" t="s">
        <v>383</v>
      </c>
      <c r="E11" s="115" t="s">
        <v>370</v>
      </c>
      <c r="F11" s="115" t="s">
        <v>467</v>
      </c>
      <c r="G11" s="115" t="s">
        <v>468</v>
      </c>
      <c r="H11" s="115" t="s">
        <v>469</v>
      </c>
      <c r="I11" s="115" t="s">
        <v>370</v>
      </c>
      <c r="J11" s="89" t="s">
        <v>1495</v>
      </c>
    </row>
    <row r="12" spans="1:10" s="56" customFormat="1" ht="14.25" customHeight="1">
      <c r="A12" s="116"/>
      <c r="B12" s="117"/>
      <c r="C12" s="94"/>
      <c r="D12" s="95"/>
      <c r="E12" s="95"/>
      <c r="F12" s="95"/>
      <c r="G12" s="95"/>
      <c r="H12" s="95"/>
      <c r="I12" s="95"/>
      <c r="J12" s="94" t="s">
        <v>231</v>
      </c>
    </row>
    <row r="13" spans="1:10" s="324" customFormat="1" ht="20.25" customHeight="1">
      <c r="A13" s="429">
        <v>2011</v>
      </c>
      <c r="B13" s="430"/>
      <c r="C13" s="1849">
        <v>1596.2</v>
      </c>
      <c r="D13" s="776">
        <v>1.8917392337014463</v>
      </c>
      <c r="E13" s="779">
        <v>1598.0917392337014</v>
      </c>
      <c r="F13" s="776">
        <v>2114.2251627403198</v>
      </c>
      <c r="G13" s="779">
        <v>7525.5599388408973</v>
      </c>
      <c r="H13" s="776">
        <v>-1243.923055309742</v>
      </c>
      <c r="I13" s="779">
        <v>8395.8620462714753</v>
      </c>
      <c r="J13" s="1850">
        <v>9994.0318142390279</v>
      </c>
    </row>
    <row r="14" spans="1:10" s="432" customFormat="1" ht="14.25" customHeight="1">
      <c r="A14" s="377">
        <v>2012</v>
      </c>
      <c r="B14" s="431"/>
      <c r="C14" s="1851">
        <v>1844</v>
      </c>
      <c r="D14" s="1852">
        <v>-181.90937350276363</v>
      </c>
      <c r="E14" s="1853">
        <v>1662.0906264972364</v>
      </c>
      <c r="F14" s="1852">
        <v>2360.7943088608799</v>
      </c>
      <c r="G14" s="1853">
        <v>7994.23251742104</v>
      </c>
      <c r="H14" s="1852">
        <v>-1582.0057202845887</v>
      </c>
      <c r="I14" s="1853">
        <v>8773.0211059973299</v>
      </c>
      <c r="J14" s="1853">
        <v>10435.133027478656</v>
      </c>
    </row>
    <row r="15" spans="1:10" s="432" customFormat="1" ht="14.25" customHeight="1">
      <c r="A15" s="377">
        <v>2013</v>
      </c>
      <c r="B15" s="431"/>
      <c r="C15" s="1851">
        <v>1896.7</v>
      </c>
      <c r="D15" s="1852">
        <v>-354.62180860155604</v>
      </c>
      <c r="E15" s="1853">
        <v>1542.078191398444</v>
      </c>
      <c r="F15" s="1852">
        <v>3189.4740440544997</v>
      </c>
      <c r="G15" s="1853">
        <v>8519.2450403764451</v>
      </c>
      <c r="H15" s="1852">
        <v>-2031.1042622627767</v>
      </c>
      <c r="I15" s="1853">
        <v>9677.6148221681669</v>
      </c>
      <c r="J15" s="1853">
        <v>11219.657142200696</v>
      </c>
    </row>
    <row r="16" spans="1:10" s="432" customFormat="1" ht="14.25" customHeight="1">
      <c r="A16" s="377">
        <v>2014</v>
      </c>
      <c r="B16" s="431"/>
      <c r="C16" s="1851">
        <v>2167.3000000000002</v>
      </c>
      <c r="D16" s="1852">
        <v>122.41177370941296</v>
      </c>
      <c r="E16" s="1853">
        <v>2289.7117737094131</v>
      </c>
      <c r="F16" s="1852">
        <v>3465.7845422490727</v>
      </c>
      <c r="G16" s="1853">
        <v>8019.2158201434704</v>
      </c>
      <c r="H16" s="1852">
        <v>-2139.5032120377728</v>
      </c>
      <c r="I16" s="1853">
        <v>9345.4971503547713</v>
      </c>
      <c r="J16" s="1853">
        <v>11635.224385602125</v>
      </c>
    </row>
    <row r="17" spans="1:23" s="432" customFormat="1" ht="14.25" customHeight="1">
      <c r="A17" s="377">
        <v>2015</v>
      </c>
      <c r="B17" s="431"/>
      <c r="C17" s="1851">
        <v>1171.4000000000001</v>
      </c>
      <c r="D17" s="1852">
        <v>-371.47685041592558</v>
      </c>
      <c r="E17" s="1853">
        <v>799.92314958407451</v>
      </c>
      <c r="F17" s="1852">
        <v>4398.6006798342505</v>
      </c>
      <c r="G17" s="1853">
        <v>8627.4141532148751</v>
      </c>
      <c r="H17" s="1852">
        <v>-1930.746319067639</v>
      </c>
      <c r="I17" s="1853">
        <v>11095.268513981486</v>
      </c>
      <c r="J17" s="1853">
        <v>11895.181621364602</v>
      </c>
    </row>
    <row r="18" spans="1:23" s="432" customFormat="1" ht="14.25" customHeight="1">
      <c r="A18" s="377">
        <v>2016</v>
      </c>
      <c r="B18" s="431"/>
      <c r="C18" s="1851">
        <v>818.4</v>
      </c>
      <c r="D18" s="1852">
        <v>-588.26338214329007</v>
      </c>
      <c r="E18" s="1853">
        <v>230.1366178567099</v>
      </c>
      <c r="F18" s="1852">
        <v>5626.8132624427144</v>
      </c>
      <c r="G18" s="1853">
        <v>8755.5592465315076</v>
      </c>
      <c r="H18" s="1852">
        <v>-2590.6833779628132</v>
      </c>
      <c r="I18" s="1853">
        <v>11791.689131011408</v>
      </c>
      <c r="J18" s="1853">
        <v>12021.82690553366</v>
      </c>
    </row>
    <row r="19" spans="1:23" s="432" customFormat="1" ht="14.25" customHeight="1">
      <c r="A19" s="377">
        <v>2017</v>
      </c>
      <c r="B19" s="431"/>
      <c r="C19" s="1851">
        <v>883.1</v>
      </c>
      <c r="D19" s="1852">
        <v>-921.46110953044877</v>
      </c>
      <c r="E19" s="1853">
        <v>-38.361109530448743</v>
      </c>
      <c r="F19" s="1852">
        <v>6094.3643282399189</v>
      </c>
      <c r="G19" s="1853">
        <v>8970.1976701133171</v>
      </c>
      <c r="H19" s="1852">
        <v>-2504.8704568670537</v>
      </c>
      <c r="I19" s="1853">
        <v>12559.691541486183</v>
      </c>
      <c r="J19" s="1853">
        <v>12521.33834765356</v>
      </c>
    </row>
    <row r="20" spans="1:23" s="408" customFormat="1" ht="14.25" customHeight="1">
      <c r="A20" s="898">
        <v>2018</v>
      </c>
      <c r="B20" s="1092"/>
      <c r="C20" s="1854">
        <v>702.3</v>
      </c>
      <c r="D20" s="1854">
        <v>-1106.9416969982703</v>
      </c>
      <c r="E20" s="807">
        <v>-404.64169699827039</v>
      </c>
      <c r="F20" s="1854">
        <v>6057.6131674958597</v>
      </c>
      <c r="G20" s="807">
        <v>9860.5224357719762</v>
      </c>
      <c r="H20" s="1854">
        <v>-2891.4280632143264</v>
      </c>
      <c r="I20" s="807">
        <v>13026.70754005351</v>
      </c>
      <c r="J20" s="807">
        <v>12622.075757186307</v>
      </c>
      <c r="K20" s="1098"/>
    </row>
    <row r="21" spans="1:23" s="408" customFormat="1" ht="14.25" customHeight="1">
      <c r="A21" s="898">
        <v>2019</v>
      </c>
      <c r="B21" s="1092"/>
      <c r="C21" s="1854">
        <v>1278.5999999999999</v>
      </c>
      <c r="D21" s="1854">
        <v>-978.95207411742194</v>
      </c>
      <c r="E21" s="807">
        <v>299.64792588257797</v>
      </c>
      <c r="F21" s="1854">
        <v>6622.4570046662348</v>
      </c>
      <c r="G21" s="807">
        <v>9966.7851993423283</v>
      </c>
      <c r="H21" s="1854">
        <v>-3217.0007851050414</v>
      </c>
      <c r="I21" s="807">
        <v>13372.261418903521</v>
      </c>
      <c r="J21" s="807">
        <v>13671.88438483977</v>
      </c>
      <c r="K21" s="1098"/>
    </row>
    <row r="22" spans="1:23" s="408" customFormat="1" ht="14.25" customHeight="1">
      <c r="A22" s="1099">
        <v>2020</v>
      </c>
      <c r="B22" s="1100"/>
      <c r="C22" s="1855">
        <v>734.5</v>
      </c>
      <c r="D22" s="1855">
        <v>-1329.1114923424102</v>
      </c>
      <c r="E22" s="1856">
        <v>-594.6114923424102</v>
      </c>
      <c r="F22" s="1855">
        <v>7789.5132998701774</v>
      </c>
      <c r="G22" s="1856">
        <v>10644.319226108561</v>
      </c>
      <c r="H22" s="1855">
        <v>-3687.9415435554715</v>
      </c>
      <c r="I22" s="1856">
        <v>14745.890982423267</v>
      </c>
      <c r="J22" s="1856">
        <v>14151.256808289852</v>
      </c>
      <c r="K22" s="1098"/>
    </row>
    <row r="23" spans="1:23" s="408" customFormat="1" ht="20.25" customHeight="1">
      <c r="A23" s="898">
        <v>2019</v>
      </c>
      <c r="B23" s="1092" t="s">
        <v>216</v>
      </c>
      <c r="C23" s="1854">
        <v>1371.4</v>
      </c>
      <c r="D23" s="1854">
        <v>-1124.1925632794209</v>
      </c>
      <c r="E23" s="807">
        <v>247.20743672057915</v>
      </c>
      <c r="F23" s="1854">
        <v>6568.4363580098243</v>
      </c>
      <c r="G23" s="807">
        <v>10064.772981701784</v>
      </c>
      <c r="H23" s="1854">
        <v>-3419.1534853301237</v>
      </c>
      <c r="I23" s="807">
        <v>13214.035854381484</v>
      </c>
      <c r="J23" s="807">
        <v>13461.224197307894</v>
      </c>
      <c r="K23" s="1098"/>
    </row>
    <row r="24" spans="1:23" s="408" customFormat="1" ht="14.25" customHeight="1">
      <c r="A24" s="898"/>
      <c r="B24" s="1092" t="s">
        <v>217</v>
      </c>
      <c r="C24" s="1854">
        <v>1278.5999999999999</v>
      </c>
      <c r="D24" s="1854">
        <v>-978.95207411742194</v>
      </c>
      <c r="E24" s="807">
        <v>299.64792588257797</v>
      </c>
      <c r="F24" s="1854">
        <v>6622.4570046662348</v>
      </c>
      <c r="G24" s="807">
        <v>9966.7851993423283</v>
      </c>
      <c r="H24" s="1854">
        <v>-3217.0007851050414</v>
      </c>
      <c r="I24" s="807">
        <v>13372.261418903521</v>
      </c>
      <c r="J24" s="807">
        <v>13671.88438483977</v>
      </c>
      <c r="K24" s="1098"/>
    </row>
    <row r="25" spans="1:23" s="408" customFormat="1" ht="21" customHeight="1">
      <c r="A25" s="898">
        <v>2020</v>
      </c>
      <c r="B25" s="1092" t="s">
        <v>214</v>
      </c>
      <c r="C25" s="1854">
        <v>617.1</v>
      </c>
      <c r="D25" s="1854">
        <v>-1568.0728771419781</v>
      </c>
      <c r="E25" s="807">
        <v>-950.97287714197807</v>
      </c>
      <c r="F25" s="1854">
        <v>7445.788449232844</v>
      </c>
      <c r="G25" s="807">
        <v>10301.09155770878</v>
      </c>
      <c r="H25" s="1854">
        <v>-2824.0297812059198</v>
      </c>
      <c r="I25" s="807">
        <v>14922.850225735705</v>
      </c>
      <c r="J25" s="807">
        <v>13971.913687496892</v>
      </c>
      <c r="K25" s="1098"/>
    </row>
    <row r="26" spans="1:23" s="408" customFormat="1" ht="14.25" customHeight="1">
      <c r="A26" s="898"/>
      <c r="B26" s="1092" t="s">
        <v>215</v>
      </c>
      <c r="C26" s="1854">
        <v>598.20000000000005</v>
      </c>
      <c r="D26" s="1854">
        <v>-1126.7957446451001</v>
      </c>
      <c r="E26" s="807">
        <v>-528.59574464510001</v>
      </c>
      <c r="F26" s="1854">
        <v>7588.3058003665701</v>
      </c>
      <c r="G26" s="807">
        <v>10441.188334031842</v>
      </c>
      <c r="H26" s="1854">
        <v>-3321.6763061279707</v>
      </c>
      <c r="I26" s="807">
        <v>14707.817828270439</v>
      </c>
      <c r="J26" s="807">
        <v>14179.201726654572</v>
      </c>
      <c r="K26" s="1098"/>
    </row>
    <row r="27" spans="1:23" s="408" customFormat="1" ht="14.25" customHeight="1">
      <c r="A27" s="898"/>
      <c r="B27" s="1092" t="s">
        <v>216</v>
      </c>
      <c r="C27" s="1854">
        <v>710.6</v>
      </c>
      <c r="D27" s="1854">
        <v>-1315.656039765923</v>
      </c>
      <c r="E27" s="807">
        <v>-605.05603976592295</v>
      </c>
      <c r="F27" s="1854">
        <v>7398.424420044541</v>
      </c>
      <c r="G27" s="807">
        <v>10485.98319812378</v>
      </c>
      <c r="H27" s="1854">
        <v>-3264.7324157275912</v>
      </c>
      <c r="I27" s="807">
        <v>14619.675202440729</v>
      </c>
      <c r="J27" s="807">
        <v>14014.558970960692</v>
      </c>
      <c r="K27" s="1098"/>
    </row>
    <row r="28" spans="1:23" s="408" customFormat="1" ht="14.25" customHeight="1">
      <c r="A28" s="898"/>
      <c r="B28" s="1092" t="s">
        <v>217</v>
      </c>
      <c r="C28" s="1854">
        <v>734.5</v>
      </c>
      <c r="D28" s="1854">
        <v>-1329.1114923424102</v>
      </c>
      <c r="E28" s="807">
        <v>-594.6114923424102</v>
      </c>
      <c r="F28" s="1854">
        <v>7789.5132998701774</v>
      </c>
      <c r="G28" s="807">
        <v>10644.319226108561</v>
      </c>
      <c r="H28" s="1854">
        <v>-3687.9415435554715</v>
      </c>
      <c r="I28" s="807">
        <v>14745.890982423267</v>
      </c>
      <c r="J28" s="807">
        <v>14151.256808289852</v>
      </c>
      <c r="K28" s="1098"/>
    </row>
    <row r="29" spans="1:23" s="408" customFormat="1" ht="21" customHeight="1">
      <c r="A29" s="898">
        <v>2021</v>
      </c>
      <c r="B29" s="1092" t="s">
        <v>214</v>
      </c>
      <c r="C29" s="1854">
        <v>1221.5</v>
      </c>
      <c r="D29" s="1854">
        <v>-1626.5147247203804</v>
      </c>
      <c r="E29" s="807">
        <v>-405.0147247203804</v>
      </c>
      <c r="F29" s="1854">
        <v>7769.591322457929</v>
      </c>
      <c r="G29" s="807">
        <v>10628.086305836667</v>
      </c>
      <c r="H29" s="1854">
        <v>-3806.9262904555235</v>
      </c>
      <c r="I29" s="807">
        <v>14590.75133783907</v>
      </c>
      <c r="J29" s="807">
        <v>14185.841539745916</v>
      </c>
      <c r="K29" s="1098"/>
    </row>
    <row r="30" spans="1:23" s="408" customFormat="1" ht="14.25" customHeight="1">
      <c r="A30" s="1099"/>
      <c r="B30" s="1100" t="s">
        <v>215</v>
      </c>
      <c r="C30" s="1855">
        <v>1442.1</v>
      </c>
      <c r="D30" s="1855">
        <v>-1492.9545613773444</v>
      </c>
      <c r="E30" s="1856">
        <v>-50.854561377344453</v>
      </c>
      <c r="F30" s="1855">
        <v>7994.8946068156893</v>
      </c>
      <c r="G30" s="1856">
        <v>10845.431326947648</v>
      </c>
      <c r="H30" s="1855">
        <v>-4033.1665177349159</v>
      </c>
      <c r="I30" s="1856">
        <v>14807.139416028418</v>
      </c>
      <c r="J30" s="1856">
        <v>14756.208200024119</v>
      </c>
      <c r="K30" s="1098"/>
    </row>
    <row r="31" spans="1:23" s="324" customFormat="1" ht="20.25" customHeight="1">
      <c r="A31" s="429">
        <v>2020</v>
      </c>
      <c r="B31" s="430" t="s">
        <v>394</v>
      </c>
      <c r="C31" s="776">
        <v>674.6</v>
      </c>
      <c r="D31" s="776">
        <v>-1167.5364243890308</v>
      </c>
      <c r="E31" s="779">
        <v>-492.93642438903078</v>
      </c>
      <c r="F31" s="776">
        <v>7667.842633988771</v>
      </c>
      <c r="G31" s="779">
        <v>10419.328330235448</v>
      </c>
      <c r="H31" s="776">
        <v>-3375.3433133120634</v>
      </c>
      <c r="I31" s="779">
        <v>14711.827650912157</v>
      </c>
      <c r="J31" s="779">
        <v>14218.906166626102</v>
      </c>
      <c r="K31" s="378"/>
      <c r="L31" s="378"/>
      <c r="M31" s="378"/>
      <c r="N31" s="378"/>
      <c r="O31" s="378"/>
      <c r="P31" s="378"/>
      <c r="Q31" s="378"/>
      <c r="R31" s="378"/>
      <c r="S31" s="378"/>
      <c r="T31" s="378"/>
      <c r="U31" s="378"/>
      <c r="V31" s="378"/>
      <c r="W31" s="378"/>
    </row>
    <row r="32" spans="1:23" s="324" customFormat="1" ht="14.25" customHeight="1">
      <c r="A32" s="1055"/>
      <c r="B32" s="1107" t="s">
        <v>395</v>
      </c>
      <c r="C32" s="776">
        <v>437</v>
      </c>
      <c r="D32" s="776">
        <v>-1116.6291672406733</v>
      </c>
      <c r="E32" s="779">
        <v>-679.62916724067327</v>
      </c>
      <c r="F32" s="776">
        <v>7865.737218236236</v>
      </c>
      <c r="G32" s="779">
        <v>10451.908237685759</v>
      </c>
      <c r="H32" s="776">
        <v>-3419.5000160756599</v>
      </c>
      <c r="I32" s="779">
        <v>14898.145439846332</v>
      </c>
      <c r="J32" s="779">
        <v>14218.487241562099</v>
      </c>
      <c r="K32" s="378"/>
      <c r="L32" s="378"/>
      <c r="M32" s="378"/>
      <c r="N32" s="378"/>
      <c r="O32" s="378"/>
      <c r="P32" s="378"/>
      <c r="Q32" s="378"/>
      <c r="R32" s="378"/>
      <c r="S32" s="378"/>
      <c r="T32" s="378"/>
      <c r="U32" s="378"/>
      <c r="V32" s="378"/>
      <c r="W32" s="378"/>
    </row>
    <row r="33" spans="1:23" s="324" customFormat="1" ht="14.25" customHeight="1">
      <c r="A33" s="1055"/>
      <c r="B33" s="1107" t="s">
        <v>396</v>
      </c>
      <c r="C33" s="776">
        <v>710.6</v>
      </c>
      <c r="D33" s="776">
        <v>-1315.656039765923</v>
      </c>
      <c r="E33" s="779">
        <v>-605.05603976592295</v>
      </c>
      <c r="F33" s="776">
        <v>7398.424420044541</v>
      </c>
      <c r="G33" s="779">
        <v>10485.98319812378</v>
      </c>
      <c r="H33" s="776">
        <v>-3264.7324157275912</v>
      </c>
      <c r="I33" s="779">
        <v>14619.675202440729</v>
      </c>
      <c r="J33" s="779">
        <v>14014.558970960692</v>
      </c>
      <c r="K33" s="378"/>
      <c r="L33" s="378"/>
      <c r="M33" s="378"/>
      <c r="N33" s="378"/>
      <c r="O33" s="378"/>
      <c r="P33" s="378"/>
      <c r="Q33" s="378"/>
      <c r="R33" s="378"/>
      <c r="S33" s="378"/>
      <c r="T33" s="378"/>
      <c r="U33" s="378"/>
      <c r="V33" s="378"/>
      <c r="W33" s="378"/>
    </row>
    <row r="34" spans="1:23" s="324" customFormat="1" ht="14.25" customHeight="1">
      <c r="A34" s="1055"/>
      <c r="B34" s="1107" t="s">
        <v>397</v>
      </c>
      <c r="C34" s="776">
        <v>797.1</v>
      </c>
      <c r="D34" s="776">
        <v>-1532.946998624735</v>
      </c>
      <c r="E34" s="779">
        <v>-735.84699862473497</v>
      </c>
      <c r="F34" s="776">
        <v>7606.9582701371619</v>
      </c>
      <c r="G34" s="779">
        <v>10618.547306748924</v>
      </c>
      <c r="H34" s="776">
        <v>-3403.6579321764239</v>
      </c>
      <c r="I34" s="779">
        <v>14821.84764470966</v>
      </c>
      <c r="J34" s="779">
        <v>14086.007743618569</v>
      </c>
      <c r="K34" s="378"/>
      <c r="L34" s="378"/>
      <c r="M34" s="378"/>
      <c r="N34" s="378"/>
      <c r="O34" s="378"/>
      <c r="P34" s="378"/>
      <c r="Q34" s="378"/>
      <c r="R34" s="378"/>
      <c r="S34" s="378"/>
      <c r="T34" s="378"/>
      <c r="U34" s="378"/>
      <c r="V34" s="378"/>
      <c r="W34" s="378"/>
    </row>
    <row r="35" spans="1:23" s="324" customFormat="1" ht="14.25" customHeight="1">
      <c r="A35" s="1055"/>
      <c r="B35" s="1107" t="s">
        <v>398</v>
      </c>
      <c r="C35" s="776">
        <v>739.1</v>
      </c>
      <c r="D35" s="776">
        <v>-1445.7633214860539</v>
      </c>
      <c r="E35" s="779">
        <v>-706.66332148605386</v>
      </c>
      <c r="F35" s="776">
        <v>7691.8032889597325</v>
      </c>
      <c r="G35" s="779">
        <v>10606.403280844415</v>
      </c>
      <c r="H35" s="776">
        <v>-3528.5944621854283</v>
      </c>
      <c r="I35" s="779">
        <v>14769.612107618719</v>
      </c>
      <c r="J35" s="779">
        <v>14062.862447724707</v>
      </c>
      <c r="K35" s="378"/>
      <c r="L35" s="378"/>
      <c r="M35" s="378"/>
      <c r="N35" s="378"/>
      <c r="O35" s="378"/>
      <c r="P35" s="378"/>
      <c r="Q35" s="378"/>
      <c r="R35" s="378"/>
      <c r="S35" s="378"/>
      <c r="T35" s="378"/>
      <c r="U35" s="378"/>
      <c r="V35" s="378"/>
      <c r="W35" s="378"/>
    </row>
    <row r="36" spans="1:23" s="324" customFormat="1" ht="14.25" customHeight="1">
      <c r="A36" s="1055"/>
      <c r="B36" s="1107" t="s">
        <v>399</v>
      </c>
      <c r="C36" s="776">
        <v>734.5</v>
      </c>
      <c r="D36" s="776">
        <v>-1329.1114923424102</v>
      </c>
      <c r="E36" s="779">
        <v>-594.6114923424102</v>
      </c>
      <c r="F36" s="776">
        <v>7789.5132998701774</v>
      </c>
      <c r="G36" s="779">
        <v>10644.319226108561</v>
      </c>
      <c r="H36" s="776">
        <v>-3687.9415435554715</v>
      </c>
      <c r="I36" s="779">
        <v>14745.890982423267</v>
      </c>
      <c r="J36" s="779">
        <v>14151.256808289852</v>
      </c>
      <c r="K36" s="378"/>
      <c r="L36" s="378"/>
      <c r="M36" s="378"/>
      <c r="N36" s="378"/>
      <c r="O36" s="378"/>
      <c r="P36" s="378"/>
      <c r="Q36" s="378"/>
      <c r="R36" s="378"/>
      <c r="S36" s="378"/>
      <c r="T36" s="378"/>
      <c r="U36" s="378"/>
      <c r="V36" s="378"/>
      <c r="W36" s="378"/>
    </row>
    <row r="37" spans="1:23" s="324" customFormat="1" ht="20.25" customHeight="1">
      <c r="A37" s="1055">
        <v>2021</v>
      </c>
      <c r="B37" s="1107" t="s">
        <v>400</v>
      </c>
      <c r="C37" s="776">
        <v>1061.0999999999999</v>
      </c>
      <c r="D37" s="776">
        <v>-1457.2182603713336</v>
      </c>
      <c r="E37" s="779">
        <v>-396.11826037133369</v>
      </c>
      <c r="F37" s="776">
        <v>7672.9868119932544</v>
      </c>
      <c r="G37" s="779">
        <v>10621.576885806986</v>
      </c>
      <c r="H37" s="776">
        <v>-3863.6533165376654</v>
      </c>
      <c r="I37" s="779">
        <v>14430.910381262574</v>
      </c>
      <c r="J37" s="779">
        <v>14034.773764584985</v>
      </c>
      <c r="K37" s="378"/>
      <c r="L37" s="378"/>
      <c r="M37" s="378"/>
      <c r="N37" s="378"/>
      <c r="O37" s="378"/>
      <c r="P37" s="378"/>
      <c r="Q37" s="378"/>
      <c r="R37" s="378"/>
      <c r="S37" s="378"/>
      <c r="T37" s="378"/>
      <c r="U37" s="378"/>
      <c r="V37" s="378"/>
      <c r="W37" s="378"/>
    </row>
    <row r="38" spans="1:23" s="324" customFormat="1" ht="14.25" customHeight="1">
      <c r="A38" s="1055"/>
      <c r="B38" s="1107" t="s">
        <v>401</v>
      </c>
      <c r="C38" s="776">
        <v>1329.6</v>
      </c>
      <c r="D38" s="776">
        <v>-1587.8096594058807</v>
      </c>
      <c r="E38" s="779">
        <v>-258.20965940588076</v>
      </c>
      <c r="F38" s="776">
        <v>7648.5148498086346</v>
      </c>
      <c r="G38" s="779">
        <v>10607.131893658365</v>
      </c>
      <c r="H38" s="776">
        <v>-3827.8771459958507</v>
      </c>
      <c r="I38" s="779">
        <v>14427.739597471145</v>
      </c>
      <c r="J38" s="779">
        <v>14169.502030242333</v>
      </c>
      <c r="K38" s="378"/>
      <c r="L38" s="378"/>
      <c r="M38" s="378"/>
      <c r="N38" s="378"/>
      <c r="O38" s="378"/>
      <c r="P38" s="378"/>
      <c r="Q38" s="378"/>
      <c r="R38" s="378"/>
      <c r="S38" s="378"/>
      <c r="T38" s="378"/>
      <c r="U38" s="378"/>
      <c r="V38" s="378"/>
      <c r="W38" s="378"/>
    </row>
    <row r="39" spans="1:23" s="324" customFormat="1" ht="14.25" customHeight="1">
      <c r="A39" s="1055"/>
      <c r="B39" s="1107" t="s">
        <v>390</v>
      </c>
      <c r="C39" s="776">
        <v>1221.5</v>
      </c>
      <c r="D39" s="776">
        <v>-1626.5147247203804</v>
      </c>
      <c r="E39" s="779">
        <v>-405.0147247203804</v>
      </c>
      <c r="F39" s="776">
        <v>7769.591322457929</v>
      </c>
      <c r="G39" s="779">
        <v>10628.086305836667</v>
      </c>
      <c r="H39" s="776">
        <v>-3806.9262904555235</v>
      </c>
      <c r="I39" s="779">
        <v>14590.75133783907</v>
      </c>
      <c r="J39" s="779">
        <v>14185.841539745916</v>
      </c>
      <c r="K39" s="378"/>
      <c r="L39" s="378"/>
      <c r="M39" s="378"/>
      <c r="N39" s="378"/>
      <c r="O39" s="378"/>
      <c r="P39" s="378"/>
      <c r="Q39" s="378"/>
      <c r="R39" s="378"/>
      <c r="S39" s="378"/>
      <c r="T39" s="378"/>
      <c r="U39" s="378"/>
      <c r="V39" s="378"/>
      <c r="W39" s="378"/>
    </row>
    <row r="40" spans="1:23" s="324" customFormat="1" ht="14.25" customHeight="1">
      <c r="A40" s="1055"/>
      <c r="B40" s="1107" t="s">
        <v>391</v>
      </c>
      <c r="C40" s="776">
        <v>1317.9</v>
      </c>
      <c r="D40" s="776">
        <v>-1659.7780980270836</v>
      </c>
      <c r="E40" s="779">
        <v>-341.87809802708352</v>
      </c>
      <c r="F40" s="776">
        <v>7894.1927472905227</v>
      </c>
      <c r="G40" s="779">
        <v>10683.267195432003</v>
      </c>
      <c r="H40" s="776">
        <v>-3840.9918056387655</v>
      </c>
      <c r="I40" s="779">
        <v>14736.468137083761</v>
      </c>
      <c r="J40" s="779">
        <v>14394.584943846556</v>
      </c>
      <c r="K40" s="378"/>
      <c r="L40" s="378"/>
      <c r="M40" s="378"/>
      <c r="N40" s="378"/>
      <c r="O40" s="378"/>
      <c r="P40" s="378"/>
      <c r="Q40" s="378"/>
      <c r="R40" s="378"/>
      <c r="S40" s="378"/>
      <c r="T40" s="378"/>
      <c r="U40" s="378"/>
      <c r="V40" s="378"/>
      <c r="W40" s="378"/>
    </row>
    <row r="41" spans="1:23" s="324" customFormat="1" ht="14.25" customHeight="1">
      <c r="A41" s="1055"/>
      <c r="B41" s="1107" t="s">
        <v>392</v>
      </c>
      <c r="C41" s="776">
        <v>1228.8</v>
      </c>
      <c r="D41" s="776">
        <v>-1596.4482067180998</v>
      </c>
      <c r="E41" s="779">
        <v>-367.6482067180998</v>
      </c>
      <c r="F41" s="776">
        <v>8147.0236509724364</v>
      </c>
      <c r="G41" s="779">
        <v>10770.861611162998</v>
      </c>
      <c r="H41" s="776">
        <v>-3891.8504270867461</v>
      </c>
      <c r="I41" s="779">
        <v>15026.034835048689</v>
      </c>
      <c r="J41" s="779">
        <v>14658.35632103864</v>
      </c>
      <c r="K41" s="378"/>
      <c r="L41" s="378"/>
      <c r="M41" s="378"/>
      <c r="N41" s="378"/>
      <c r="O41" s="378"/>
      <c r="P41" s="378"/>
      <c r="Q41" s="378"/>
      <c r="R41" s="378"/>
      <c r="S41" s="378"/>
      <c r="T41" s="378"/>
      <c r="U41" s="378"/>
      <c r="V41" s="378"/>
      <c r="W41" s="378"/>
    </row>
    <row r="42" spans="1:23" s="324" customFormat="1" ht="14.25" customHeight="1">
      <c r="A42" s="1055"/>
      <c r="B42" s="1107" t="s">
        <v>393</v>
      </c>
      <c r="C42" s="776">
        <v>1442.1</v>
      </c>
      <c r="D42" s="776">
        <v>-1492.9545613773444</v>
      </c>
      <c r="E42" s="779">
        <v>-50.854561377344453</v>
      </c>
      <c r="F42" s="776">
        <v>7994.8946068156893</v>
      </c>
      <c r="G42" s="779">
        <v>10845.431326947648</v>
      </c>
      <c r="H42" s="776">
        <v>-4033.1665177349159</v>
      </c>
      <c r="I42" s="779">
        <v>14807.139416028418</v>
      </c>
      <c r="J42" s="779">
        <v>14756.208200024119</v>
      </c>
      <c r="K42" s="378"/>
      <c r="L42" s="378"/>
      <c r="M42" s="378"/>
      <c r="N42" s="378"/>
      <c r="O42" s="378"/>
      <c r="P42" s="378"/>
      <c r="Q42" s="378"/>
      <c r="R42" s="378"/>
      <c r="S42" s="378"/>
      <c r="T42" s="378"/>
      <c r="U42" s="378"/>
      <c r="V42" s="378"/>
      <c r="W42" s="378"/>
    </row>
    <row r="43" spans="1:23" s="324" customFormat="1" ht="14.25" customHeight="1">
      <c r="A43" s="1055"/>
      <c r="B43" s="1107" t="s">
        <v>394</v>
      </c>
      <c r="C43" s="776">
        <v>1582.7</v>
      </c>
      <c r="D43" s="776">
        <v>-1991.502297550509</v>
      </c>
      <c r="E43" s="779">
        <v>-408.80229755050891</v>
      </c>
      <c r="F43" s="776">
        <v>8163.8383179286038</v>
      </c>
      <c r="G43" s="779">
        <v>10800.253041145324</v>
      </c>
      <c r="H43" s="776">
        <v>-3881.83036108445</v>
      </c>
      <c r="I43" s="779">
        <v>15082.260997989479</v>
      </c>
      <c r="J43" s="779">
        <v>14673.51813774943</v>
      </c>
      <c r="K43" s="378"/>
      <c r="L43" s="378"/>
      <c r="M43" s="378"/>
      <c r="N43" s="378"/>
      <c r="O43" s="378"/>
      <c r="P43" s="378"/>
      <c r="Q43" s="378"/>
      <c r="R43" s="378"/>
      <c r="S43" s="378"/>
      <c r="T43" s="378"/>
      <c r="U43" s="378"/>
      <c r="V43" s="378"/>
      <c r="W43" s="378"/>
    </row>
    <row r="44" spans="1:23" s="6" customFormat="1" ht="20.25" customHeight="1">
      <c r="A44" s="228"/>
      <c r="B44" s="228"/>
      <c r="C44" s="747"/>
      <c r="D44" s="747"/>
      <c r="E44" s="747"/>
      <c r="F44" s="747"/>
      <c r="G44" s="747"/>
      <c r="H44" s="748"/>
      <c r="I44" s="747"/>
      <c r="J44" s="749"/>
    </row>
    <row r="45" spans="1:23">
      <c r="A45" s="14"/>
      <c r="B45" s="14"/>
      <c r="C45" s="680"/>
      <c r="D45" s="680"/>
      <c r="E45" s="680"/>
      <c r="F45" s="680"/>
      <c r="G45" s="680"/>
      <c r="H45" s="1857"/>
      <c r="I45" s="1857"/>
      <c r="J45" s="1857"/>
    </row>
    <row r="47" spans="1:23">
      <c r="A47" s="337" t="s">
        <v>470</v>
      </c>
      <c r="B47" s="3"/>
      <c r="C47" s="12"/>
      <c r="D47" s="12"/>
      <c r="E47" s="12"/>
      <c r="F47" s="12"/>
      <c r="G47" s="12"/>
      <c r="H47" s="12"/>
      <c r="I47" s="12"/>
      <c r="J47" s="12"/>
    </row>
  </sheetData>
  <phoneticPr fontId="0" type="noConversion"/>
  <printOptions horizontalCentered="1" verticalCentered="1"/>
  <pageMargins left="0" right="0" top="0" bottom="0" header="0.511811023622047" footer="0.511811023622047"/>
  <pageSetup paperSize="9" scale="78"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V51"/>
  <sheetViews>
    <sheetView zoomScale="90" zoomScaleNormal="90" workbookViewId="0">
      <pane ySplit="12" topLeftCell="A38" activePane="bottomLeft" state="frozen"/>
      <selection activeCell="B4" sqref="B4"/>
      <selection pane="bottomLeft" activeCell="B4" sqref="B4"/>
    </sheetView>
  </sheetViews>
  <sheetFormatPr defaultColWidth="7.85546875" defaultRowHeight="15"/>
  <cols>
    <col min="1" max="2" width="9.28515625" style="9" customWidth="1"/>
    <col min="3" max="11" width="16.85546875" style="9" customWidth="1"/>
    <col min="12" max="16384" width="7.85546875" style="9"/>
  </cols>
  <sheetData>
    <row r="1" spans="1:11" s="30" customFormat="1" ht="18">
      <c r="A1" s="1845" t="s">
        <v>1681</v>
      </c>
      <c r="B1" s="1435"/>
      <c r="C1" s="1435"/>
      <c r="D1" s="1435"/>
      <c r="E1" s="1435"/>
      <c r="F1" s="1435"/>
      <c r="G1" s="1435"/>
      <c r="H1" s="1435"/>
      <c r="I1" s="1435"/>
      <c r="J1" s="1435"/>
      <c r="K1" s="1435"/>
    </row>
    <row r="2" spans="1:11" s="30" customFormat="1" ht="18">
      <c r="A2" s="1846" t="s">
        <v>471</v>
      </c>
      <c r="B2" s="1847"/>
      <c r="C2" s="1435"/>
      <c r="D2" s="1435"/>
      <c r="E2" s="1435"/>
      <c r="F2" s="1435"/>
      <c r="G2" s="1435"/>
      <c r="H2" s="1435"/>
      <c r="I2" s="1435"/>
      <c r="J2" s="1435"/>
      <c r="K2" s="1435"/>
    </row>
    <row r="3" spans="1:11" s="30" customFormat="1" ht="18">
      <c r="A3" s="1845" t="s">
        <v>12</v>
      </c>
      <c r="B3" s="1847"/>
      <c r="C3" s="1435"/>
      <c r="D3" s="1435"/>
      <c r="E3" s="1435"/>
      <c r="F3" s="1435"/>
      <c r="G3" s="1435"/>
      <c r="H3" s="1435"/>
      <c r="I3" s="1435"/>
      <c r="J3" s="1435"/>
      <c r="K3" s="1435"/>
    </row>
    <row r="4" spans="1:11" s="30" customFormat="1" ht="18" customHeight="1">
      <c r="A4" s="21" t="s">
        <v>346</v>
      </c>
      <c r="B4" s="11"/>
      <c r="C4" s="38"/>
      <c r="E4" s="38"/>
      <c r="F4" s="38"/>
      <c r="G4" s="38"/>
      <c r="H4" s="38"/>
      <c r="I4" s="38"/>
      <c r="J4" s="38"/>
      <c r="K4" s="41" t="s">
        <v>347</v>
      </c>
    </row>
    <row r="5" spans="1:11" s="39" customFormat="1" ht="15.75">
      <c r="A5" s="35"/>
      <c r="B5" s="118"/>
      <c r="C5" s="119"/>
      <c r="D5" s="118"/>
      <c r="E5" s="25" t="s">
        <v>13</v>
      </c>
      <c r="F5" s="120"/>
      <c r="G5" s="120"/>
      <c r="H5" s="120"/>
      <c r="I5" s="120"/>
      <c r="J5" s="120"/>
      <c r="K5" s="121"/>
    </row>
    <row r="6" spans="1:11" s="39" customFormat="1" ht="15.75">
      <c r="A6" s="36"/>
      <c r="B6" s="78"/>
      <c r="C6" s="119" t="s">
        <v>9</v>
      </c>
      <c r="D6" s="78"/>
      <c r="E6" s="72" t="s">
        <v>472</v>
      </c>
      <c r="F6" s="72"/>
      <c r="G6" s="72"/>
      <c r="H6" s="72"/>
      <c r="I6" s="72"/>
      <c r="J6" s="72"/>
      <c r="K6" s="103"/>
    </row>
    <row r="7" spans="1:11" s="39" customFormat="1" ht="15.75">
      <c r="A7" s="36"/>
      <c r="B7" s="78"/>
      <c r="C7" s="66" t="s">
        <v>231</v>
      </c>
      <c r="D7" s="78"/>
      <c r="E7" s="119" t="s">
        <v>473</v>
      </c>
      <c r="F7" s="66"/>
      <c r="G7" s="78"/>
      <c r="H7" s="119" t="s">
        <v>474</v>
      </c>
      <c r="I7" s="66"/>
      <c r="J7" s="66"/>
      <c r="K7" s="78"/>
    </row>
    <row r="8" spans="1:11" s="39" customFormat="1" ht="15.75">
      <c r="A8" s="27" t="s">
        <v>356</v>
      </c>
      <c r="B8" s="78"/>
      <c r="C8" s="122"/>
      <c r="D8" s="123"/>
      <c r="E8" s="72" t="s">
        <v>475</v>
      </c>
      <c r="F8" s="72"/>
      <c r="G8" s="103"/>
      <c r="H8" s="72" t="s">
        <v>476</v>
      </c>
      <c r="I8" s="72"/>
      <c r="J8" s="72"/>
      <c r="K8" s="103"/>
    </row>
    <row r="9" spans="1:11" s="39" customFormat="1" ht="15.75">
      <c r="A9" s="124" t="s">
        <v>364</v>
      </c>
      <c r="B9" s="78"/>
      <c r="C9" s="76"/>
      <c r="D9" s="76"/>
      <c r="E9" s="99" t="s">
        <v>456</v>
      </c>
      <c r="F9" s="100" t="s">
        <v>457</v>
      </c>
      <c r="G9" s="69"/>
      <c r="H9" s="110"/>
      <c r="I9" s="111"/>
      <c r="J9" s="69"/>
      <c r="K9" s="70"/>
    </row>
    <row r="10" spans="1:11" s="39" customFormat="1" ht="15.75">
      <c r="A10" s="36"/>
      <c r="B10" s="78"/>
      <c r="C10" s="84" t="s">
        <v>359</v>
      </c>
      <c r="D10" s="84" t="s">
        <v>477</v>
      </c>
      <c r="E10" s="99" t="s">
        <v>460</v>
      </c>
      <c r="F10" s="111" t="s">
        <v>461</v>
      </c>
      <c r="G10" s="100" t="s">
        <v>359</v>
      </c>
      <c r="H10" s="111" t="s">
        <v>368</v>
      </c>
      <c r="I10" s="111" t="s">
        <v>462</v>
      </c>
      <c r="J10" s="100" t="s">
        <v>478</v>
      </c>
      <c r="K10" s="84" t="s">
        <v>359</v>
      </c>
    </row>
    <row r="11" spans="1:11" s="39" customFormat="1" ht="15.75">
      <c r="A11" s="36"/>
      <c r="B11" s="78"/>
      <c r="C11" s="70" t="s">
        <v>370</v>
      </c>
      <c r="D11" s="70" t="s">
        <v>479</v>
      </c>
      <c r="E11" s="101" t="s">
        <v>464</v>
      </c>
      <c r="F11" s="89" t="s">
        <v>465</v>
      </c>
      <c r="G11" s="69" t="s">
        <v>370</v>
      </c>
      <c r="H11" s="70" t="s">
        <v>443</v>
      </c>
      <c r="I11" s="101" t="s">
        <v>468</v>
      </c>
      <c r="J11" s="69" t="s">
        <v>480</v>
      </c>
      <c r="K11" s="70" t="s">
        <v>370</v>
      </c>
    </row>
    <row r="12" spans="1:11" s="39" customFormat="1" ht="15.75">
      <c r="A12" s="37"/>
      <c r="B12" s="103"/>
      <c r="C12" s="123"/>
      <c r="D12" s="123"/>
      <c r="E12" s="1160" t="s">
        <v>466</v>
      </c>
      <c r="F12" s="115" t="s">
        <v>383</v>
      </c>
      <c r="G12" s="55"/>
      <c r="H12" s="126" t="s">
        <v>467</v>
      </c>
      <c r="I12" s="55"/>
      <c r="J12" s="55"/>
      <c r="K12" s="1160"/>
    </row>
    <row r="13" spans="1:11" s="408" customFormat="1" ht="20.25" customHeight="1">
      <c r="A13" s="604">
        <v>2011</v>
      </c>
      <c r="B13" s="605"/>
      <c r="C13" s="606">
        <v>9994.0318142390279</v>
      </c>
      <c r="D13" s="607">
        <v>498.30463709171818</v>
      </c>
      <c r="E13" s="607">
        <v>-204.39999999999986</v>
      </c>
      <c r="F13" s="607">
        <v>-216.29847841635745</v>
      </c>
      <c r="G13" s="607">
        <v>-420.69847841635737</v>
      </c>
      <c r="H13" s="607">
        <v>469.11972803657977</v>
      </c>
      <c r="I13" s="607">
        <v>980.46164461227704</v>
      </c>
      <c r="J13" s="607">
        <v>-530.60842712593785</v>
      </c>
      <c r="K13" s="607">
        <v>918.97294552291964</v>
      </c>
    </row>
    <row r="14" spans="1:11" s="611" customFormat="1" ht="14.25" customHeight="1">
      <c r="A14" s="377">
        <v>2012</v>
      </c>
      <c r="B14" s="608"/>
      <c r="C14" s="609">
        <v>10435.133027478656</v>
      </c>
      <c r="D14" s="603">
        <v>441.10121323962812</v>
      </c>
      <c r="E14" s="610">
        <v>247.79999999999995</v>
      </c>
      <c r="F14" s="610">
        <v>-183.80111273646509</v>
      </c>
      <c r="G14" s="610">
        <v>63.998887263534925</v>
      </c>
      <c r="H14" s="610">
        <v>246.56914612056016</v>
      </c>
      <c r="I14" s="610">
        <v>468.67257858014273</v>
      </c>
      <c r="J14" s="610">
        <v>-338.08266497484669</v>
      </c>
      <c r="K14" s="610">
        <v>377.1590597258546</v>
      </c>
    </row>
    <row r="15" spans="1:11" s="611" customFormat="1" ht="14.25" customHeight="1">
      <c r="A15" s="377">
        <v>2013</v>
      </c>
      <c r="B15" s="608"/>
      <c r="C15" s="609">
        <v>11219.657142200696</v>
      </c>
      <c r="D15" s="603">
        <v>784.57411472204035</v>
      </c>
      <c r="E15" s="610">
        <v>52.700000000000045</v>
      </c>
      <c r="F15" s="610">
        <v>-172.71243509879241</v>
      </c>
      <c r="G15" s="610">
        <v>-120.01243509879237</v>
      </c>
      <c r="H15" s="610">
        <v>828.67973519361976</v>
      </c>
      <c r="I15" s="610">
        <v>525.01252295540507</v>
      </c>
      <c r="J15" s="610">
        <v>-449.098541978188</v>
      </c>
      <c r="K15" s="610">
        <v>904.59371617083707</v>
      </c>
    </row>
    <row r="16" spans="1:11" s="611" customFormat="1" ht="14.25" customHeight="1">
      <c r="A16" s="377">
        <v>2014</v>
      </c>
      <c r="B16" s="608"/>
      <c r="C16" s="609">
        <v>11635.224385602125</v>
      </c>
      <c r="D16" s="603">
        <v>415.56724340142864</v>
      </c>
      <c r="E16" s="610">
        <v>270.60000000000014</v>
      </c>
      <c r="F16" s="610">
        <v>477.033582310969</v>
      </c>
      <c r="G16" s="610">
        <v>747.63358231096913</v>
      </c>
      <c r="H16" s="610">
        <v>276.31049819457303</v>
      </c>
      <c r="I16" s="610">
        <v>-500.02922023297469</v>
      </c>
      <c r="J16" s="610">
        <v>-108.39894977499603</v>
      </c>
      <c r="K16" s="610">
        <v>-332.11767181339565</v>
      </c>
    </row>
    <row r="17" spans="1:22" s="611" customFormat="1" ht="14.25" customHeight="1">
      <c r="A17" s="377">
        <v>2015</v>
      </c>
      <c r="B17" s="608"/>
      <c r="C17" s="609">
        <v>11895.181621364602</v>
      </c>
      <c r="D17" s="603">
        <v>259.95723576247656</v>
      </c>
      <c r="E17" s="610">
        <v>-995.90000000000009</v>
      </c>
      <c r="F17" s="610">
        <v>-493.88862412533854</v>
      </c>
      <c r="G17" s="610">
        <v>-1489.7886241253386</v>
      </c>
      <c r="H17" s="610">
        <v>932.81613758517778</v>
      </c>
      <c r="I17" s="610">
        <v>608.1983330714047</v>
      </c>
      <c r="J17" s="610">
        <v>208.75689297013378</v>
      </c>
      <c r="K17" s="610">
        <v>1749.7713636267144</v>
      </c>
    </row>
    <row r="18" spans="1:22" s="611" customFormat="1" ht="14.25" customHeight="1">
      <c r="A18" s="377">
        <v>2016</v>
      </c>
      <c r="B18" s="608"/>
      <c r="C18" s="609">
        <v>12021.82690553366</v>
      </c>
      <c r="D18" s="603">
        <v>126.64528416905887</v>
      </c>
      <c r="E18" s="610">
        <v>-353.00000000000011</v>
      </c>
      <c r="F18" s="610">
        <v>-216.78653172736449</v>
      </c>
      <c r="G18" s="610">
        <v>-569.7865317273646</v>
      </c>
      <c r="H18" s="610">
        <v>1228.2125826084639</v>
      </c>
      <c r="I18" s="610">
        <v>128.15509331663247</v>
      </c>
      <c r="J18" s="610">
        <v>-659.95705889517421</v>
      </c>
      <c r="K18" s="610">
        <v>696.42061702992214</v>
      </c>
    </row>
    <row r="19" spans="1:22" s="611" customFormat="1" ht="14.25" customHeight="1">
      <c r="A19" s="377">
        <v>2017</v>
      </c>
      <c r="B19" s="608"/>
      <c r="C19" s="609">
        <v>12521.33834765356</v>
      </c>
      <c r="D19" s="603">
        <v>499.51144211989958</v>
      </c>
      <c r="E19" s="610">
        <v>64.700000000000045</v>
      </c>
      <c r="F19" s="610">
        <v>-333.19772738715869</v>
      </c>
      <c r="G19" s="610">
        <v>-268.49772738715865</v>
      </c>
      <c r="H19" s="610">
        <v>467.5510657972045</v>
      </c>
      <c r="I19" s="610">
        <v>214.63842358180955</v>
      </c>
      <c r="J19" s="610">
        <v>85.812921095759521</v>
      </c>
      <c r="K19" s="610">
        <v>768.00241047477539</v>
      </c>
    </row>
    <row r="20" spans="1:22" s="408" customFormat="1" ht="14.25" customHeight="1">
      <c r="A20" s="898">
        <v>2018</v>
      </c>
      <c r="B20" s="899"/>
      <c r="C20" s="1046">
        <v>12622.075757186307</v>
      </c>
      <c r="D20" s="603">
        <v>100.75740953274682</v>
      </c>
      <c r="E20" s="603">
        <v>-180.80000000000007</v>
      </c>
      <c r="F20" s="603">
        <v>-185.43058746782157</v>
      </c>
      <c r="G20" s="603">
        <v>-366.23058746782164</v>
      </c>
      <c r="H20" s="603">
        <v>-36.751160744059234</v>
      </c>
      <c r="I20" s="603">
        <v>890.32476565865909</v>
      </c>
      <c r="J20" s="603">
        <v>-386.53760634727269</v>
      </c>
      <c r="K20" s="603">
        <v>467.01599856732719</v>
      </c>
      <c r="L20" s="1098"/>
    </row>
    <row r="21" spans="1:22" s="408" customFormat="1" ht="14.25" customHeight="1">
      <c r="A21" s="898">
        <v>2019</v>
      </c>
      <c r="B21" s="899"/>
      <c r="C21" s="1046">
        <v>13671.88438483977</v>
      </c>
      <c r="D21" s="603">
        <v>1049.8086276534632</v>
      </c>
      <c r="E21" s="603">
        <v>576.29999999999995</v>
      </c>
      <c r="F21" s="603">
        <v>127.9396228808484</v>
      </c>
      <c r="G21" s="603">
        <v>704.2396228808484</v>
      </c>
      <c r="H21" s="603">
        <v>564.86383717037506</v>
      </c>
      <c r="I21" s="603">
        <v>106.26276357035204</v>
      </c>
      <c r="J21" s="603">
        <v>-325.572721890715</v>
      </c>
      <c r="K21" s="603">
        <v>345.55387885001073</v>
      </c>
      <c r="L21" s="1098"/>
    </row>
    <row r="22" spans="1:22" s="408" customFormat="1" ht="14.25" customHeight="1">
      <c r="A22" s="1099">
        <v>2020</v>
      </c>
      <c r="B22" s="1448"/>
      <c r="C22" s="1848">
        <v>14151.256808289852</v>
      </c>
      <c r="D22" s="930">
        <v>479.37242345008235</v>
      </c>
      <c r="E22" s="930">
        <v>-544.09999999999991</v>
      </c>
      <c r="F22" s="930">
        <v>-350.13941822498828</v>
      </c>
      <c r="G22" s="930">
        <v>-894.23941822498819</v>
      </c>
      <c r="H22" s="930">
        <v>1167.0362952039427</v>
      </c>
      <c r="I22" s="930">
        <v>677.53402676623227</v>
      </c>
      <c r="J22" s="930">
        <v>-470.94075845043017</v>
      </c>
      <c r="K22" s="930">
        <v>1373.6295635197457</v>
      </c>
      <c r="L22" s="1098"/>
    </row>
    <row r="23" spans="1:22" s="408" customFormat="1" ht="20.25" customHeight="1">
      <c r="A23" s="898">
        <v>2019</v>
      </c>
      <c r="B23" s="899" t="s">
        <v>216</v>
      </c>
      <c r="C23" s="1046">
        <v>13461.224197307894</v>
      </c>
      <c r="D23" s="603">
        <v>-85.076222633192444</v>
      </c>
      <c r="E23" s="603">
        <v>95.900000000000091</v>
      </c>
      <c r="F23" s="603">
        <v>51.690219849699588</v>
      </c>
      <c r="G23" s="603">
        <v>147.59021984969968</v>
      </c>
      <c r="H23" s="603">
        <v>-169.15399425215492</v>
      </c>
      <c r="I23" s="603">
        <v>-11.611926071445851</v>
      </c>
      <c r="J23" s="603">
        <v>-51.861730952333367</v>
      </c>
      <c r="K23" s="603">
        <v>-232.65765127593411</v>
      </c>
      <c r="L23" s="1098"/>
    </row>
    <row r="24" spans="1:22" s="408" customFormat="1" ht="14.25" customHeight="1">
      <c r="A24" s="898"/>
      <c r="B24" s="899" t="s">
        <v>217</v>
      </c>
      <c r="C24" s="1046">
        <v>13671.88438483977</v>
      </c>
      <c r="D24" s="603">
        <v>210.66018753187564</v>
      </c>
      <c r="E24" s="603">
        <v>-92.800000000000182</v>
      </c>
      <c r="F24" s="603">
        <v>145.24048916199899</v>
      </c>
      <c r="G24" s="603">
        <v>52.440489161998812</v>
      </c>
      <c r="H24" s="603">
        <v>54.020646656410463</v>
      </c>
      <c r="I24" s="603">
        <v>-97.987782359456105</v>
      </c>
      <c r="J24" s="603">
        <v>202.1527002250823</v>
      </c>
      <c r="K24" s="603">
        <v>158.22556452203753</v>
      </c>
      <c r="L24" s="1098"/>
    </row>
    <row r="25" spans="1:22" s="408" customFormat="1" ht="21" customHeight="1">
      <c r="A25" s="898">
        <v>2020</v>
      </c>
      <c r="B25" s="899" t="s">
        <v>214</v>
      </c>
      <c r="C25" s="1046">
        <v>13971.913687496892</v>
      </c>
      <c r="D25" s="603">
        <v>300.02930265712166</v>
      </c>
      <c r="E25" s="603">
        <v>-661.49999999999989</v>
      </c>
      <c r="F25" s="603">
        <v>-589.12080302455615</v>
      </c>
      <c r="G25" s="603">
        <v>-1250.6208030245562</v>
      </c>
      <c r="H25" s="603">
        <v>823.33144456660921</v>
      </c>
      <c r="I25" s="603">
        <v>334.3063583664516</v>
      </c>
      <c r="J25" s="603">
        <v>392.97100389912157</v>
      </c>
      <c r="K25" s="603">
        <v>1550.5888068321838</v>
      </c>
      <c r="L25" s="1098"/>
    </row>
    <row r="26" spans="1:22" s="408" customFormat="1" ht="14.25" customHeight="1">
      <c r="A26" s="898"/>
      <c r="B26" s="899" t="s">
        <v>215</v>
      </c>
      <c r="C26" s="1046">
        <v>14179.201726654572</v>
      </c>
      <c r="D26" s="603">
        <v>207.30803915768004</v>
      </c>
      <c r="E26" s="603">
        <v>-18.899999999999977</v>
      </c>
      <c r="F26" s="603">
        <v>441.27713249687804</v>
      </c>
      <c r="G26" s="603">
        <v>422.37713249687806</v>
      </c>
      <c r="H26" s="603">
        <v>142.51735113372615</v>
      </c>
      <c r="I26" s="603">
        <v>140.09677632306193</v>
      </c>
      <c r="J26" s="603">
        <v>-497.65652492205095</v>
      </c>
      <c r="K26" s="603">
        <v>-215.0623974652656</v>
      </c>
      <c r="L26" s="1098"/>
    </row>
    <row r="27" spans="1:22" s="408" customFormat="1" ht="14.25" customHeight="1">
      <c r="A27" s="898"/>
      <c r="B27" s="899" t="s">
        <v>216</v>
      </c>
      <c r="C27" s="1046">
        <v>14014.558970960692</v>
      </c>
      <c r="D27" s="603">
        <v>-164.64275569387974</v>
      </c>
      <c r="E27" s="603">
        <v>112.39999999999998</v>
      </c>
      <c r="F27" s="603">
        <v>-188.86029512082291</v>
      </c>
      <c r="G27" s="603">
        <v>-76.460295120822934</v>
      </c>
      <c r="H27" s="603">
        <v>-189.88138032202914</v>
      </c>
      <c r="I27" s="603">
        <v>44.794864091938507</v>
      </c>
      <c r="J27" s="603">
        <v>56.96389040037959</v>
      </c>
      <c r="K27" s="603">
        <v>-88.142625829710596</v>
      </c>
      <c r="L27" s="1098"/>
    </row>
    <row r="28" spans="1:22" s="408" customFormat="1" ht="14.25" customHeight="1">
      <c r="A28" s="898"/>
      <c r="B28" s="899" t="s">
        <v>217</v>
      </c>
      <c r="C28" s="1046">
        <v>14151.256808289852</v>
      </c>
      <c r="D28" s="603">
        <v>136.69783732916039</v>
      </c>
      <c r="E28" s="603">
        <v>23.899999999999977</v>
      </c>
      <c r="F28" s="603">
        <v>-13.435452576487233</v>
      </c>
      <c r="G28" s="603">
        <v>10.464547423512744</v>
      </c>
      <c r="H28" s="603">
        <v>391.08887982563647</v>
      </c>
      <c r="I28" s="603">
        <v>158.33602798478023</v>
      </c>
      <c r="J28" s="603">
        <v>-423.20912782788037</v>
      </c>
      <c r="K28" s="603">
        <v>126.21577998253815</v>
      </c>
      <c r="L28" s="1098"/>
    </row>
    <row r="29" spans="1:22" s="408" customFormat="1" ht="21" customHeight="1">
      <c r="A29" s="898">
        <v>2021</v>
      </c>
      <c r="B29" s="899" t="s">
        <v>214</v>
      </c>
      <c r="C29" s="1046">
        <v>14185.841539745916</v>
      </c>
      <c r="D29" s="603">
        <v>34.534731456063312</v>
      </c>
      <c r="E29" s="603">
        <v>487</v>
      </c>
      <c r="F29" s="603">
        <v>-297.4032323779702</v>
      </c>
      <c r="G29" s="603">
        <v>189.5967676220298</v>
      </c>
      <c r="H29" s="603">
        <v>-19.921977412248452</v>
      </c>
      <c r="I29" s="603">
        <v>-16.232920271893818</v>
      </c>
      <c r="J29" s="603">
        <v>-118.98474690005196</v>
      </c>
      <c r="K29" s="603">
        <v>-155.1396445841965</v>
      </c>
      <c r="L29" s="1098"/>
    </row>
    <row r="30" spans="1:22" s="408" customFormat="1" ht="14.25" customHeight="1">
      <c r="A30" s="1099"/>
      <c r="B30" s="1448" t="s">
        <v>215</v>
      </c>
      <c r="C30" s="1848">
        <v>14756.208200024119</v>
      </c>
      <c r="D30" s="930">
        <v>570.3666602782032</v>
      </c>
      <c r="E30" s="930">
        <v>220.59999999999991</v>
      </c>
      <c r="F30" s="930">
        <v>133.54016334303603</v>
      </c>
      <c r="G30" s="930">
        <v>354.14016334303597</v>
      </c>
      <c r="H30" s="930">
        <v>225.30328435776028</v>
      </c>
      <c r="I30" s="930">
        <v>217.34502111098118</v>
      </c>
      <c r="J30" s="930">
        <v>-226.27022727939246</v>
      </c>
      <c r="K30" s="930">
        <v>216.33807818934764</v>
      </c>
      <c r="L30" s="1098"/>
    </row>
    <row r="31" spans="1:22" s="378" customFormat="1" ht="20.25" customHeight="1">
      <c r="A31" s="429">
        <v>2020</v>
      </c>
      <c r="B31" s="814" t="s">
        <v>394</v>
      </c>
      <c r="C31" s="1046">
        <v>14218.906166626102</v>
      </c>
      <c r="D31" s="603">
        <v>39.704439971530519</v>
      </c>
      <c r="E31" s="790">
        <v>76.399999999999977</v>
      </c>
      <c r="F31" s="790">
        <v>-40.740679743930741</v>
      </c>
      <c r="G31" s="603">
        <v>35.659320256069236</v>
      </c>
      <c r="H31" s="790">
        <v>79.536833622200902</v>
      </c>
      <c r="I31" s="790">
        <v>-21.860003796393357</v>
      </c>
      <c r="J31" s="790">
        <v>-53.637007184092653</v>
      </c>
      <c r="K31" s="603">
        <v>4.0398226417148919</v>
      </c>
      <c r="L31" s="408"/>
      <c r="M31" s="408"/>
      <c r="N31" s="408"/>
      <c r="O31" s="408"/>
      <c r="P31" s="408"/>
      <c r="Q31" s="408"/>
      <c r="R31" s="408"/>
      <c r="S31" s="408"/>
      <c r="T31" s="408"/>
      <c r="U31" s="408"/>
      <c r="V31" s="408"/>
    </row>
    <row r="32" spans="1:22" s="378" customFormat="1" ht="14.25" customHeight="1">
      <c r="A32" s="1055"/>
      <c r="B32" s="814" t="s">
        <v>395</v>
      </c>
      <c r="C32" s="609">
        <v>14218.487241562099</v>
      </c>
      <c r="D32" s="610">
        <v>-0.41892506400290586</v>
      </c>
      <c r="E32" s="942">
        <v>-237.60000000000002</v>
      </c>
      <c r="F32" s="942">
        <v>50.90725714835753</v>
      </c>
      <c r="G32" s="610">
        <v>-186.69274285164249</v>
      </c>
      <c r="H32" s="942">
        <v>197.89458424746499</v>
      </c>
      <c r="I32" s="942">
        <v>32.579907450310202</v>
      </c>
      <c r="J32" s="942">
        <v>-44.156702763596513</v>
      </c>
      <c r="K32" s="610">
        <v>186.31778893417868</v>
      </c>
    </row>
    <row r="33" spans="1:22" s="378" customFormat="1" ht="14.25" customHeight="1">
      <c r="A33" s="1055"/>
      <c r="B33" s="814" t="s">
        <v>396</v>
      </c>
      <c r="C33" s="609">
        <v>14014.558970960692</v>
      </c>
      <c r="D33" s="610">
        <v>-203.92827060140735</v>
      </c>
      <c r="E33" s="942">
        <v>273.60000000000002</v>
      </c>
      <c r="F33" s="942">
        <v>-199.0568725252497</v>
      </c>
      <c r="G33" s="610">
        <v>74.543127474750321</v>
      </c>
      <c r="H33" s="942">
        <v>-467.31279819169504</v>
      </c>
      <c r="I33" s="942">
        <v>34.074960438021662</v>
      </c>
      <c r="J33" s="942">
        <v>154.76760034806875</v>
      </c>
      <c r="K33" s="610">
        <v>-278.44023740560465</v>
      </c>
    </row>
    <row r="34" spans="1:22" s="378" customFormat="1" ht="14.25" customHeight="1">
      <c r="A34" s="1055"/>
      <c r="B34" s="814" t="s">
        <v>397</v>
      </c>
      <c r="C34" s="609">
        <v>14086.007743618569</v>
      </c>
      <c r="D34" s="610">
        <v>71.448772657877271</v>
      </c>
      <c r="E34" s="942">
        <v>86.5</v>
      </c>
      <c r="F34" s="942">
        <v>-217.24095885881201</v>
      </c>
      <c r="G34" s="610">
        <v>-130.74095885881201</v>
      </c>
      <c r="H34" s="942">
        <v>208.56385009262092</v>
      </c>
      <c r="I34" s="942">
        <v>132.54410862514348</v>
      </c>
      <c r="J34" s="942">
        <v>-138.97551644883271</v>
      </c>
      <c r="K34" s="610">
        <v>202.1324422689317</v>
      </c>
    </row>
    <row r="35" spans="1:22" s="378" customFormat="1" ht="14.25" customHeight="1">
      <c r="A35" s="1055"/>
      <c r="B35" s="814" t="s">
        <v>398</v>
      </c>
      <c r="C35" s="609">
        <v>14062.862447724707</v>
      </c>
      <c r="D35" s="610">
        <v>-23.145295893862567</v>
      </c>
      <c r="E35" s="942">
        <v>-58</v>
      </c>
      <c r="F35" s="942">
        <v>87.133677138681108</v>
      </c>
      <c r="G35" s="610">
        <v>29.133677138681108</v>
      </c>
      <c r="H35" s="942">
        <v>84.845018822570637</v>
      </c>
      <c r="I35" s="942">
        <v>-12.144025904508453</v>
      </c>
      <c r="J35" s="942">
        <v>-124.9365300090044</v>
      </c>
      <c r="K35" s="610">
        <v>-52.235537090942216</v>
      </c>
    </row>
    <row r="36" spans="1:22" s="378" customFormat="1" ht="14.25" customHeight="1">
      <c r="A36" s="1055"/>
      <c r="B36" s="814" t="s">
        <v>399</v>
      </c>
      <c r="C36" s="609">
        <v>14151.256808289852</v>
      </c>
      <c r="D36" s="610">
        <v>88.394360565145689</v>
      </c>
      <c r="E36" s="942">
        <v>-4.6000000000000227</v>
      </c>
      <c r="F36" s="942">
        <v>116.65182914364368</v>
      </c>
      <c r="G36" s="610">
        <v>112.05182914364366</v>
      </c>
      <c r="H36" s="942">
        <v>97.710010910444907</v>
      </c>
      <c r="I36" s="942">
        <v>37.915945264145194</v>
      </c>
      <c r="J36" s="942">
        <v>-159.34708137004327</v>
      </c>
      <c r="K36" s="610">
        <v>-23.721125195453169</v>
      </c>
    </row>
    <row r="37" spans="1:22" s="378" customFormat="1" ht="20.25" customHeight="1">
      <c r="A37" s="1055">
        <v>2021</v>
      </c>
      <c r="B37" s="814" t="s">
        <v>400</v>
      </c>
      <c r="C37" s="1046">
        <v>14034.773764584985</v>
      </c>
      <c r="D37" s="603">
        <v>-116.48304370486767</v>
      </c>
      <c r="E37" s="790">
        <v>326.59999999999991</v>
      </c>
      <c r="F37" s="790">
        <v>-128.1067680289234</v>
      </c>
      <c r="G37" s="603">
        <v>198.49323197107651</v>
      </c>
      <c r="H37" s="790">
        <v>-116.52648787692306</v>
      </c>
      <c r="I37" s="790">
        <v>-22.742340301574586</v>
      </c>
      <c r="J37" s="790">
        <v>-175.76177298219392</v>
      </c>
      <c r="K37" s="603">
        <v>-315.03060116069156</v>
      </c>
      <c r="L37" s="408"/>
      <c r="M37" s="408"/>
      <c r="N37" s="408"/>
      <c r="O37" s="408"/>
      <c r="P37" s="408"/>
      <c r="Q37" s="408"/>
      <c r="R37" s="408"/>
      <c r="S37" s="408"/>
      <c r="T37" s="408"/>
      <c r="U37" s="408"/>
      <c r="V37" s="408"/>
    </row>
    <row r="38" spans="1:22" s="378" customFormat="1" ht="14.25" customHeight="1">
      <c r="A38" s="1055"/>
      <c r="B38" s="814" t="s">
        <v>401</v>
      </c>
      <c r="C38" s="609">
        <v>14169.502030242333</v>
      </c>
      <c r="D38" s="610">
        <v>134.72826565734795</v>
      </c>
      <c r="E38" s="942">
        <v>268.5</v>
      </c>
      <c r="F38" s="942">
        <v>-130.59139903454707</v>
      </c>
      <c r="G38" s="610">
        <v>137.90860096545293</v>
      </c>
      <c r="H38" s="942">
        <v>-24.47196218461977</v>
      </c>
      <c r="I38" s="942">
        <v>-14.464992148621167</v>
      </c>
      <c r="J38" s="942">
        <v>35.776170541814736</v>
      </c>
      <c r="K38" s="610">
        <v>-3.1607837914261978</v>
      </c>
    </row>
    <row r="39" spans="1:22" s="378" customFormat="1" ht="14.25" customHeight="1">
      <c r="A39" s="1055"/>
      <c r="B39" s="814" t="s">
        <v>390</v>
      </c>
      <c r="C39" s="609">
        <v>14185.841539745916</v>
      </c>
      <c r="D39" s="610">
        <v>16.339509503583031</v>
      </c>
      <c r="E39" s="942">
        <v>-108.09999999999991</v>
      </c>
      <c r="F39" s="942">
        <v>-38.705065314499734</v>
      </c>
      <c r="G39" s="610">
        <v>-146.80506531449964</v>
      </c>
      <c r="H39" s="942">
        <v>121.07647264929437</v>
      </c>
      <c r="I39" s="942">
        <v>20.954412178301936</v>
      </c>
      <c r="J39" s="942">
        <v>20.950855540327211</v>
      </c>
      <c r="K39" s="610">
        <v>163.08174036792352</v>
      </c>
    </row>
    <row r="40" spans="1:22" s="378" customFormat="1" ht="14.25" customHeight="1">
      <c r="A40" s="1055"/>
      <c r="B40" s="814" t="s">
        <v>391</v>
      </c>
      <c r="C40" s="609">
        <v>14394.584943846556</v>
      </c>
      <c r="D40" s="610">
        <v>208.76340410063997</v>
      </c>
      <c r="E40" s="942">
        <v>96.400000000000091</v>
      </c>
      <c r="F40" s="942">
        <v>-33.263373306703215</v>
      </c>
      <c r="G40" s="610">
        <v>63.136626693296876</v>
      </c>
      <c r="H40" s="942">
        <v>124.60142483259369</v>
      </c>
      <c r="I40" s="942">
        <v>55.180889595336339</v>
      </c>
      <c r="J40" s="942">
        <v>-34.065515183242042</v>
      </c>
      <c r="K40" s="610">
        <v>145.71679924468799</v>
      </c>
    </row>
    <row r="41" spans="1:22" s="378" customFormat="1" ht="14.25" customHeight="1">
      <c r="A41" s="1055"/>
      <c r="B41" s="814" t="s">
        <v>392</v>
      </c>
      <c r="C41" s="609">
        <v>14658.35632103864</v>
      </c>
      <c r="D41" s="610">
        <v>263.7713771920844</v>
      </c>
      <c r="E41" s="942">
        <v>-89.100000000000136</v>
      </c>
      <c r="F41" s="942">
        <v>63.359891308983862</v>
      </c>
      <c r="G41" s="610">
        <v>-25.740108691016275</v>
      </c>
      <c r="H41" s="942">
        <v>252.8309036819137</v>
      </c>
      <c r="I41" s="942">
        <v>87.594415730995024</v>
      </c>
      <c r="J41" s="942">
        <v>-50.858621447980568</v>
      </c>
      <c r="K41" s="610">
        <v>289.53669796492818</v>
      </c>
    </row>
    <row r="42" spans="1:22" s="378" customFormat="1" ht="14.25" customHeight="1">
      <c r="A42" s="1055"/>
      <c r="B42" s="814" t="s">
        <v>393</v>
      </c>
      <c r="C42" s="609">
        <v>14756.208200024119</v>
      </c>
      <c r="D42" s="610">
        <v>97.841878985478829</v>
      </c>
      <c r="E42" s="942">
        <v>213.29999999999995</v>
      </c>
      <c r="F42" s="942">
        <v>103.4436453407554</v>
      </c>
      <c r="G42" s="610">
        <v>316.74364534075534</v>
      </c>
      <c r="H42" s="942">
        <v>-152.12904415674711</v>
      </c>
      <c r="I42" s="942">
        <v>74.539715784649815</v>
      </c>
      <c r="J42" s="942">
        <v>-141.31609064816985</v>
      </c>
      <c r="K42" s="610">
        <v>-218.90541902026715</v>
      </c>
    </row>
    <row r="43" spans="1:22" s="378" customFormat="1" ht="14.25" customHeight="1">
      <c r="A43" s="1055"/>
      <c r="B43" s="814" t="s">
        <v>394</v>
      </c>
      <c r="C43" s="609">
        <v>14673.51813774943</v>
      </c>
      <c r="D43" s="610">
        <v>-82.690062274688898</v>
      </c>
      <c r="E43" s="942">
        <v>140.60000000000014</v>
      </c>
      <c r="F43" s="942">
        <v>-498.54773617316459</v>
      </c>
      <c r="G43" s="610">
        <v>-357.94773617316446</v>
      </c>
      <c r="H43" s="942">
        <v>168.94371111291457</v>
      </c>
      <c r="I43" s="942">
        <v>-45.128285802323447</v>
      </c>
      <c r="J43" s="942">
        <v>151.35615665046592</v>
      </c>
      <c r="K43" s="610">
        <v>275.17158196105703</v>
      </c>
    </row>
    <row r="44" spans="1:22">
      <c r="A44" s="375"/>
      <c r="B44" s="375"/>
      <c r="C44" s="375"/>
      <c r="D44" s="375"/>
      <c r="E44" s="375"/>
      <c r="F44" s="375"/>
      <c r="G44" s="375"/>
      <c r="H44" s="375"/>
      <c r="I44" s="375"/>
      <c r="J44" s="375"/>
      <c r="K44" s="375"/>
    </row>
    <row r="45" spans="1:22">
      <c r="A45" s="28"/>
      <c r="B45" s="263"/>
      <c r="C45" s="684"/>
      <c r="D45" s="684"/>
      <c r="E45" s="684"/>
      <c r="F45" s="684"/>
      <c r="G45" s="684"/>
      <c r="H45" s="684"/>
      <c r="I45" s="684"/>
      <c r="J45" s="685"/>
      <c r="K45" s="685"/>
    </row>
    <row r="46" spans="1:22" s="43" customFormat="1" ht="14.25">
      <c r="A46" s="335" t="s">
        <v>481</v>
      </c>
      <c r="B46" s="336"/>
      <c r="C46" s="336"/>
      <c r="D46" s="336"/>
      <c r="E46" s="336"/>
      <c r="F46" s="336"/>
      <c r="G46" s="336"/>
      <c r="H46" s="336"/>
      <c r="I46" s="336"/>
      <c r="J46" s="336"/>
      <c r="K46" s="336"/>
    </row>
    <row r="48" spans="1:22">
      <c r="E48" s="684"/>
      <c r="F48" s="684"/>
      <c r="G48" s="684"/>
      <c r="H48" s="684"/>
      <c r="I48" s="684"/>
      <c r="J48" s="684"/>
      <c r="K48" s="684"/>
    </row>
    <row r="49" spans="2:11">
      <c r="E49" s="684"/>
      <c r="F49" s="684"/>
      <c r="G49" s="684"/>
      <c r="H49" s="684"/>
      <c r="I49" s="684"/>
      <c r="J49" s="684"/>
      <c r="K49" s="684"/>
    </row>
    <row r="51" spans="2:11">
      <c r="B51" s="684"/>
      <c r="C51" s="684"/>
      <c r="E51" s="684"/>
      <c r="F51" s="684"/>
      <c r="G51" s="684"/>
      <c r="H51" s="684"/>
      <c r="I51" s="684"/>
      <c r="J51" s="684"/>
      <c r="K51" s="684"/>
    </row>
  </sheetData>
  <phoneticPr fontId="0" type="noConversion"/>
  <printOptions horizontalCentered="1" verticalCentered="1"/>
  <pageMargins left="0" right="0" top="0" bottom="0" header="0.51181102362204722" footer="0.51181102362204722"/>
  <pageSetup paperSize="9" scale="75"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dimension ref="A1:U48"/>
  <sheetViews>
    <sheetView zoomScale="80" zoomScaleNormal="80" workbookViewId="0">
      <pane ySplit="12" topLeftCell="A32" activePane="bottomLeft" state="frozen"/>
      <selection activeCell="B4" sqref="B4"/>
      <selection pane="bottomLeft" activeCell="B4" sqref="B4"/>
    </sheetView>
  </sheetViews>
  <sheetFormatPr defaultColWidth="9.140625" defaultRowHeight="15"/>
  <cols>
    <col min="1" max="2" width="9.7109375" style="156" customWidth="1"/>
    <col min="3" max="12" width="14.7109375" style="156" customWidth="1"/>
    <col min="13" max="16384" width="9.140625" style="156"/>
  </cols>
  <sheetData>
    <row r="1" spans="1:12" ht="18">
      <c r="A1" s="294" t="s">
        <v>1680</v>
      </c>
      <c r="B1" s="411"/>
      <c r="C1" s="411"/>
      <c r="D1" s="411"/>
      <c r="E1" s="411"/>
      <c r="F1" s="411"/>
      <c r="G1" s="411"/>
      <c r="H1" s="411"/>
      <c r="I1" s="411"/>
      <c r="J1" s="411"/>
      <c r="K1" s="411"/>
      <c r="L1" s="411"/>
    </row>
    <row r="2" spans="1:12" ht="18">
      <c r="A2" s="1389" t="s">
        <v>482</v>
      </c>
      <c r="B2" s="411"/>
      <c r="C2" s="411"/>
      <c r="D2" s="411"/>
      <c r="E2" s="411"/>
      <c r="F2" s="411"/>
      <c r="G2" s="411"/>
      <c r="H2" s="411"/>
      <c r="I2" s="411"/>
      <c r="J2" s="411"/>
      <c r="K2" s="411"/>
      <c r="L2" s="411"/>
    </row>
    <row r="3" spans="1:12" ht="18">
      <c r="A3" s="294" t="s">
        <v>321</v>
      </c>
      <c r="B3" s="411"/>
      <c r="C3" s="411"/>
      <c r="D3" s="411"/>
      <c r="E3" s="411"/>
      <c r="F3" s="411"/>
      <c r="G3" s="411"/>
      <c r="H3" s="411"/>
      <c r="I3" s="411"/>
      <c r="J3" s="411"/>
      <c r="K3" s="411"/>
      <c r="L3" s="411"/>
    </row>
    <row r="4" spans="1:12" ht="18" hidden="1">
      <c r="A4" s="294"/>
      <c r="B4" s="411"/>
      <c r="C4" s="411"/>
      <c r="D4" s="411"/>
      <c r="E4" s="411"/>
      <c r="F4" s="411"/>
      <c r="G4" s="411"/>
      <c r="H4" s="411"/>
      <c r="I4" s="411"/>
      <c r="J4" s="411"/>
      <c r="K4" s="411"/>
      <c r="L4" s="411"/>
    </row>
    <row r="5" spans="1:12" ht="18" hidden="1">
      <c r="A5" s="294"/>
      <c r="B5" s="411"/>
      <c r="C5" s="411"/>
      <c r="D5" s="411"/>
      <c r="E5" s="411"/>
      <c r="F5" s="411"/>
      <c r="G5" s="411"/>
      <c r="H5" s="411"/>
      <c r="I5" s="411"/>
      <c r="J5" s="411"/>
      <c r="K5" s="411"/>
      <c r="L5" s="411"/>
    </row>
    <row r="6" spans="1:12" ht="18" hidden="1">
      <c r="A6" s="294"/>
      <c r="B6" s="411"/>
      <c r="C6" s="411"/>
      <c r="D6" s="411"/>
      <c r="E6" s="411"/>
      <c r="F6" s="411"/>
      <c r="G6" s="411"/>
      <c r="H6" s="411"/>
      <c r="I6" s="411"/>
      <c r="J6" s="411"/>
      <c r="K6" s="411"/>
      <c r="L6" s="411"/>
    </row>
    <row r="7" spans="1:12" ht="18" hidden="1">
      <c r="A7" s="294"/>
      <c r="B7" s="411"/>
      <c r="C7" s="411"/>
      <c r="D7" s="411"/>
      <c r="E7" s="411"/>
      <c r="F7" s="411"/>
      <c r="G7" s="411"/>
      <c r="H7" s="411"/>
      <c r="I7" s="411"/>
      <c r="J7" s="411"/>
      <c r="K7" s="411"/>
      <c r="L7" s="411"/>
    </row>
    <row r="8" spans="1:12" ht="18" hidden="1">
      <c r="A8" s="294"/>
      <c r="B8" s="411"/>
      <c r="C8" s="411"/>
      <c r="D8" s="411"/>
      <c r="E8" s="411"/>
      <c r="F8" s="411"/>
      <c r="G8" s="411"/>
      <c r="H8" s="411"/>
      <c r="I8" s="411"/>
      <c r="J8" s="411"/>
      <c r="K8" s="411"/>
      <c r="L8" s="411"/>
    </row>
    <row r="9" spans="1:12">
      <c r="A9" s="412" t="s">
        <v>483</v>
      </c>
      <c r="B9" s="413"/>
      <c r="C9" s="413"/>
      <c r="D9" s="413"/>
      <c r="E9" s="413"/>
      <c r="F9" s="413"/>
      <c r="G9" s="413"/>
      <c r="H9" s="413"/>
      <c r="I9" s="413"/>
      <c r="J9" s="413"/>
      <c r="K9" s="414"/>
      <c r="L9" s="415" t="s">
        <v>484</v>
      </c>
    </row>
    <row r="10" spans="1:12" s="172" customFormat="1" ht="21.2" customHeight="1">
      <c r="A10" s="171"/>
      <c r="B10" s="174"/>
      <c r="C10" s="416" t="s">
        <v>485</v>
      </c>
      <c r="D10" s="417"/>
      <c r="E10" s="418"/>
      <c r="F10" s="418"/>
      <c r="G10" s="419" t="s">
        <v>486</v>
      </c>
      <c r="H10" s="176" t="s">
        <v>487</v>
      </c>
      <c r="I10" s="417"/>
      <c r="J10" s="418"/>
      <c r="K10" s="418"/>
      <c r="L10" s="419" t="s">
        <v>488</v>
      </c>
    </row>
    <row r="11" spans="1:12" s="173" customFormat="1" ht="15.75">
      <c r="A11" s="420" t="s">
        <v>356</v>
      </c>
      <c r="B11" s="421"/>
      <c r="C11" s="422" t="s">
        <v>489</v>
      </c>
      <c r="D11" s="423" t="s">
        <v>490</v>
      </c>
      <c r="E11" s="422" t="s">
        <v>491</v>
      </c>
      <c r="F11" s="423" t="s">
        <v>492</v>
      </c>
      <c r="G11" s="423" t="s">
        <v>493</v>
      </c>
      <c r="H11" s="422" t="s">
        <v>494</v>
      </c>
      <c r="I11" s="423" t="s">
        <v>495</v>
      </c>
      <c r="J11" s="423" t="s">
        <v>327</v>
      </c>
      <c r="K11" s="423" t="s">
        <v>496</v>
      </c>
      <c r="L11" s="424" t="s">
        <v>497</v>
      </c>
    </row>
    <row r="12" spans="1:12" s="428" customFormat="1" ht="31.5">
      <c r="A12" s="191" t="s">
        <v>364</v>
      </c>
      <c r="B12" s="425"/>
      <c r="C12" s="426" t="s">
        <v>498</v>
      </c>
      <c r="D12" s="427" t="s">
        <v>499</v>
      </c>
      <c r="E12" s="426" t="s">
        <v>500</v>
      </c>
      <c r="F12" s="427" t="s">
        <v>501</v>
      </c>
      <c r="G12" s="427" t="s">
        <v>502</v>
      </c>
      <c r="H12" s="426" t="s">
        <v>503</v>
      </c>
      <c r="I12" s="427" t="s">
        <v>504</v>
      </c>
      <c r="J12" s="427" t="s">
        <v>505</v>
      </c>
      <c r="K12" s="427" t="s">
        <v>506</v>
      </c>
      <c r="L12" s="427" t="s">
        <v>507</v>
      </c>
    </row>
    <row r="13" spans="1:12" s="324" customFormat="1" ht="20.25" customHeight="1">
      <c r="A13" s="429">
        <v>2011</v>
      </c>
      <c r="B13" s="430"/>
      <c r="C13" s="866">
        <v>0.10059999999999999</v>
      </c>
      <c r="D13" s="866">
        <v>1.3491</v>
      </c>
      <c r="E13" s="866">
        <v>0.1024</v>
      </c>
      <c r="F13" s="866">
        <v>0.98180000000000001</v>
      </c>
      <c r="G13" s="866">
        <v>0.10324999999999999</v>
      </c>
      <c r="H13" s="868">
        <v>0.376</v>
      </c>
      <c r="I13" s="866">
        <v>0.58099999999999996</v>
      </c>
      <c r="J13" s="866">
        <v>0.48599999999999999</v>
      </c>
      <c r="K13" s="868">
        <v>4.8</v>
      </c>
      <c r="L13" s="866">
        <v>0.39879999999999999</v>
      </c>
    </row>
    <row r="14" spans="1:12" s="432" customFormat="1" ht="14.25" customHeight="1">
      <c r="A14" s="377">
        <v>2012</v>
      </c>
      <c r="B14" s="431"/>
      <c r="C14" s="866">
        <v>0.10059999999999999</v>
      </c>
      <c r="D14" s="867">
        <v>1.3371</v>
      </c>
      <c r="E14" s="867">
        <v>0.1024</v>
      </c>
      <c r="F14" s="867">
        <v>0.98180000000000001</v>
      </c>
      <c r="G14" s="867">
        <v>0.1033</v>
      </c>
      <c r="H14" s="869">
        <v>0.376</v>
      </c>
      <c r="I14" s="867">
        <v>0.60770000000000002</v>
      </c>
      <c r="J14" s="867">
        <v>0.49730000000000002</v>
      </c>
      <c r="K14" s="869">
        <v>4.4000000000000004</v>
      </c>
      <c r="L14" s="867">
        <v>0.41189999999999999</v>
      </c>
    </row>
    <row r="15" spans="1:12" s="432" customFormat="1" ht="14.25" customHeight="1">
      <c r="A15" s="377">
        <v>2013</v>
      </c>
      <c r="B15" s="431"/>
      <c r="C15" s="866">
        <v>0.10059999999999999</v>
      </c>
      <c r="D15" s="867">
        <v>1.3313999999999999</v>
      </c>
      <c r="E15" s="867">
        <v>0.1024</v>
      </c>
      <c r="F15" s="867">
        <v>0.98180000000000001</v>
      </c>
      <c r="G15" s="867">
        <v>0.1033</v>
      </c>
      <c r="H15" s="869">
        <v>0.376</v>
      </c>
      <c r="I15" s="867">
        <v>0.62019999999999997</v>
      </c>
      <c r="J15" s="867">
        <v>0.51910000000000001</v>
      </c>
      <c r="K15" s="869">
        <v>3.6</v>
      </c>
      <c r="L15" s="867">
        <v>0.42370000000000002</v>
      </c>
    </row>
    <row r="16" spans="1:12" s="432" customFormat="1" ht="14.25" customHeight="1">
      <c r="A16" s="377">
        <v>2014</v>
      </c>
      <c r="B16" s="431"/>
      <c r="C16" s="866">
        <v>0.10059999999999999</v>
      </c>
      <c r="D16" s="867">
        <v>1.2847999999999999</v>
      </c>
      <c r="E16" s="867">
        <v>0.1024</v>
      </c>
      <c r="F16" s="867">
        <v>0.98180000000000001</v>
      </c>
      <c r="G16" s="867">
        <v>0.1033</v>
      </c>
      <c r="H16" s="869">
        <v>0.376</v>
      </c>
      <c r="I16" s="867">
        <v>0.58520000000000005</v>
      </c>
      <c r="J16" s="867">
        <v>0.4572</v>
      </c>
      <c r="K16" s="869">
        <v>3.1</v>
      </c>
      <c r="L16" s="867">
        <v>0.38030000000000003</v>
      </c>
    </row>
    <row r="17" spans="1:21" s="432" customFormat="1" ht="14.25" customHeight="1">
      <c r="A17" s="377">
        <v>2015</v>
      </c>
      <c r="B17" s="431"/>
      <c r="C17" s="866">
        <v>0.10059999999999999</v>
      </c>
      <c r="D17" s="867">
        <v>1.2383999999999999</v>
      </c>
      <c r="E17" s="867">
        <v>0.1024</v>
      </c>
      <c r="F17" s="867">
        <v>0.98180000000000001</v>
      </c>
      <c r="G17" s="867">
        <v>0.1033</v>
      </c>
      <c r="H17" s="869">
        <v>0.376</v>
      </c>
      <c r="I17" s="867">
        <v>0.55710000000000004</v>
      </c>
      <c r="J17" s="867">
        <v>0.41120000000000001</v>
      </c>
      <c r="K17" s="869">
        <v>3.1</v>
      </c>
      <c r="L17" s="867">
        <v>0.3805</v>
      </c>
    </row>
    <row r="18" spans="1:21" s="432" customFormat="1" ht="14.25" customHeight="1">
      <c r="A18" s="377">
        <v>2016</v>
      </c>
      <c r="B18" s="431"/>
      <c r="C18" s="867">
        <v>0.10059999999999999</v>
      </c>
      <c r="D18" s="867">
        <v>1.2302</v>
      </c>
      <c r="E18" s="867">
        <v>0.1024</v>
      </c>
      <c r="F18" s="867">
        <v>0.98180000000000001</v>
      </c>
      <c r="G18" s="867">
        <v>0.1033</v>
      </c>
      <c r="H18" s="869">
        <v>0.376</v>
      </c>
      <c r="I18" s="867">
        <v>0.46460000000000001</v>
      </c>
      <c r="J18" s="867">
        <v>0.39560000000000001</v>
      </c>
      <c r="K18" s="869">
        <v>3.2</v>
      </c>
      <c r="L18" s="867">
        <v>0.36859999999999998</v>
      </c>
    </row>
    <row r="19" spans="1:21" s="432" customFormat="1" ht="14.25" customHeight="1">
      <c r="A19" s="377">
        <v>2017</v>
      </c>
      <c r="B19" s="431"/>
      <c r="C19" s="867">
        <v>0.10059999999999999</v>
      </c>
      <c r="D19" s="867">
        <v>1.2470000000000001</v>
      </c>
      <c r="E19" s="867">
        <v>0.1024</v>
      </c>
      <c r="F19" s="867">
        <v>0.98180000000000001</v>
      </c>
      <c r="G19" s="867">
        <v>0.1033</v>
      </c>
      <c r="H19" s="869">
        <v>0.376</v>
      </c>
      <c r="I19" s="867">
        <v>0.50839999999999996</v>
      </c>
      <c r="J19" s="867">
        <v>0.45140000000000002</v>
      </c>
      <c r="K19" s="869">
        <v>3.3</v>
      </c>
      <c r="L19" s="867">
        <v>0.38590000000000002</v>
      </c>
    </row>
    <row r="20" spans="1:21" s="340" customFormat="1" ht="14.25" customHeight="1">
      <c r="A20" s="898">
        <v>2018</v>
      </c>
      <c r="B20" s="899"/>
      <c r="C20" s="1044">
        <v>0.10059999999999999</v>
      </c>
      <c r="D20" s="1044">
        <v>1.2386999999999999</v>
      </c>
      <c r="E20" s="1044">
        <v>0.1024</v>
      </c>
      <c r="F20" s="1044">
        <v>0.98180000000000001</v>
      </c>
      <c r="G20" s="1044">
        <v>0.1033</v>
      </c>
      <c r="H20" s="1045">
        <v>0.376</v>
      </c>
      <c r="I20" s="1044">
        <v>0.47710000000000002</v>
      </c>
      <c r="J20" s="1044">
        <v>0.4304</v>
      </c>
      <c r="K20" s="1045">
        <v>3.4</v>
      </c>
      <c r="L20" s="1044">
        <v>0.38229999999999997</v>
      </c>
      <c r="M20" s="1098"/>
      <c r="N20" s="408"/>
      <c r="O20" s="408"/>
      <c r="P20" s="408"/>
      <c r="Q20" s="408"/>
      <c r="R20" s="408"/>
    </row>
    <row r="21" spans="1:21" s="340" customFormat="1" ht="14.25" customHeight="1">
      <c r="A21" s="898">
        <v>2019</v>
      </c>
      <c r="B21" s="899"/>
      <c r="C21" s="1044">
        <v>0.10059999999999999</v>
      </c>
      <c r="D21" s="1044">
        <v>1.2410000000000001</v>
      </c>
      <c r="E21" s="1044">
        <v>0.1024</v>
      </c>
      <c r="F21" s="1044">
        <v>0.98180000000000001</v>
      </c>
      <c r="G21" s="1044">
        <v>0.1033</v>
      </c>
      <c r="H21" s="1045">
        <v>0.376</v>
      </c>
      <c r="I21" s="1044">
        <v>0.49320000000000003</v>
      </c>
      <c r="J21" s="1044">
        <v>0.4214</v>
      </c>
      <c r="K21" s="1045">
        <v>3.5</v>
      </c>
      <c r="L21" s="1044">
        <v>0.38819999999999999</v>
      </c>
      <c r="M21" s="1098"/>
      <c r="N21" s="408"/>
      <c r="O21" s="408"/>
      <c r="P21" s="408"/>
      <c r="Q21" s="408"/>
      <c r="R21" s="408"/>
      <c r="S21" s="408"/>
      <c r="T21" s="408"/>
      <c r="U21" s="408"/>
    </row>
    <row r="22" spans="1:21" s="340" customFormat="1" ht="14.25" customHeight="1">
      <c r="A22" s="1099">
        <v>2020</v>
      </c>
      <c r="B22" s="1448"/>
      <c r="C22" s="1843">
        <v>0.10059999999999999</v>
      </c>
      <c r="D22" s="1843">
        <v>1.2402</v>
      </c>
      <c r="E22" s="1843">
        <v>0.1024</v>
      </c>
      <c r="F22" s="1843">
        <v>0.98180000000000001</v>
      </c>
      <c r="G22" s="1843">
        <v>0.1033</v>
      </c>
      <c r="H22" s="1844">
        <v>0.376</v>
      </c>
      <c r="I22" s="1843">
        <v>0.51319999999999999</v>
      </c>
      <c r="J22" s="1843">
        <v>0.46289999999999998</v>
      </c>
      <c r="K22" s="1844">
        <v>3.6</v>
      </c>
      <c r="L22" s="1843">
        <v>0.4269</v>
      </c>
      <c r="M22" s="1098"/>
      <c r="N22" s="408"/>
      <c r="O22" s="408"/>
    </row>
    <row r="23" spans="1:21" s="340" customFormat="1" ht="20.25" customHeight="1">
      <c r="A23" s="898">
        <v>2019</v>
      </c>
      <c r="B23" s="899" t="s">
        <v>216</v>
      </c>
      <c r="C23" s="1044">
        <v>0.10059999999999999</v>
      </c>
      <c r="D23" s="1044">
        <v>1.2375</v>
      </c>
      <c r="E23" s="1044">
        <v>0.1024</v>
      </c>
      <c r="F23" s="1044">
        <v>0.98180000000000001</v>
      </c>
      <c r="G23" s="1044">
        <v>0.1033</v>
      </c>
      <c r="H23" s="1045">
        <v>0.376</v>
      </c>
      <c r="I23" s="1044">
        <v>0.46229999999999999</v>
      </c>
      <c r="J23" s="1044">
        <v>0.41149999999999998</v>
      </c>
      <c r="K23" s="1045">
        <v>3.5</v>
      </c>
      <c r="L23" s="1044">
        <v>0.3795</v>
      </c>
      <c r="M23" s="408"/>
      <c r="N23" s="408"/>
      <c r="O23" s="408"/>
      <c r="P23" s="408"/>
      <c r="Q23" s="408"/>
      <c r="R23" s="408"/>
      <c r="S23" s="408"/>
      <c r="T23" s="408"/>
    </row>
    <row r="24" spans="1:21" s="408" customFormat="1" ht="14.25" customHeight="1">
      <c r="A24" s="898"/>
      <c r="B24" s="899" t="s">
        <v>217</v>
      </c>
      <c r="C24" s="1044">
        <v>0.10059999999999999</v>
      </c>
      <c r="D24" s="1044">
        <v>1.2410000000000001</v>
      </c>
      <c r="E24" s="1044">
        <v>0.1024</v>
      </c>
      <c r="F24" s="1044">
        <v>0.98180000000000001</v>
      </c>
      <c r="G24" s="1044">
        <v>0.1033</v>
      </c>
      <c r="H24" s="1045">
        <v>0.376</v>
      </c>
      <c r="I24" s="1044">
        <v>0.49320000000000003</v>
      </c>
      <c r="J24" s="1044">
        <v>0.4214</v>
      </c>
      <c r="K24" s="1045">
        <v>3.5</v>
      </c>
      <c r="L24" s="1044">
        <v>0.38819999999999999</v>
      </c>
    </row>
    <row r="25" spans="1:21" s="340" customFormat="1" ht="21" customHeight="1">
      <c r="A25" s="898">
        <v>2020</v>
      </c>
      <c r="B25" s="899" t="s">
        <v>214</v>
      </c>
      <c r="C25" s="1044">
        <v>0.10059999999999999</v>
      </c>
      <c r="D25" s="1044">
        <v>1.2199</v>
      </c>
      <c r="E25" s="1044">
        <v>0.1024</v>
      </c>
      <c r="F25" s="1044">
        <v>0.98180000000000001</v>
      </c>
      <c r="G25" s="1044">
        <v>0.1033</v>
      </c>
      <c r="H25" s="1045">
        <v>0.376</v>
      </c>
      <c r="I25" s="1044">
        <v>0.46539999999999998</v>
      </c>
      <c r="J25" s="1044">
        <v>0.4148</v>
      </c>
      <c r="K25" s="1045">
        <v>3.5</v>
      </c>
      <c r="L25" s="1044">
        <v>0.39179999999999998</v>
      </c>
      <c r="M25" s="408"/>
      <c r="N25" s="408"/>
      <c r="O25" s="408"/>
    </row>
    <row r="26" spans="1:21" s="408" customFormat="1" ht="14.25" customHeight="1">
      <c r="A26" s="898"/>
      <c r="B26" s="899" t="s">
        <v>215</v>
      </c>
      <c r="C26" s="1044">
        <v>0.10059999999999999</v>
      </c>
      <c r="D26" s="1044">
        <v>1.2222</v>
      </c>
      <c r="E26" s="1044">
        <v>0.1024</v>
      </c>
      <c r="F26" s="1044">
        <v>0.98180000000000001</v>
      </c>
      <c r="G26" s="1044">
        <v>0.1033</v>
      </c>
      <c r="H26" s="1045">
        <v>0.376</v>
      </c>
      <c r="I26" s="1044">
        <v>0.46300000000000002</v>
      </c>
      <c r="J26" s="1044">
        <v>0.42299999999999999</v>
      </c>
      <c r="K26" s="1045">
        <v>3.5</v>
      </c>
      <c r="L26" s="1044">
        <v>0.39539999999999997</v>
      </c>
      <c r="M26" s="1098"/>
    </row>
    <row r="27" spans="1:21" s="408" customFormat="1" ht="14.25" customHeight="1">
      <c r="A27" s="898"/>
      <c r="B27" s="899" t="s">
        <v>216</v>
      </c>
      <c r="C27" s="1044">
        <v>0.10059999999999999</v>
      </c>
      <c r="D27" s="1044">
        <v>1.2282</v>
      </c>
      <c r="E27" s="1044">
        <v>0.1024</v>
      </c>
      <c r="F27" s="1044">
        <v>0.98180000000000001</v>
      </c>
      <c r="G27" s="1044">
        <v>0.1033</v>
      </c>
      <c r="H27" s="1045">
        <v>0.376</v>
      </c>
      <c r="I27" s="1044">
        <v>0.48380000000000001</v>
      </c>
      <c r="J27" s="1044">
        <v>0.44169999999999998</v>
      </c>
      <c r="K27" s="1045">
        <v>3.6</v>
      </c>
      <c r="L27" s="1044">
        <v>0.40899999999999997</v>
      </c>
      <c r="M27" s="1098"/>
    </row>
    <row r="28" spans="1:21" s="408" customFormat="1" ht="14.25" customHeight="1">
      <c r="A28" s="898"/>
      <c r="B28" s="899" t="s">
        <v>217</v>
      </c>
      <c r="C28" s="1044">
        <v>0.10059999999999999</v>
      </c>
      <c r="D28" s="1044">
        <v>1.2402</v>
      </c>
      <c r="E28" s="1044">
        <v>0.1024</v>
      </c>
      <c r="F28" s="1044">
        <v>0.98180000000000001</v>
      </c>
      <c r="G28" s="1044">
        <v>0.1033</v>
      </c>
      <c r="H28" s="1045">
        <v>0.376</v>
      </c>
      <c r="I28" s="1044">
        <v>0.51319999999999999</v>
      </c>
      <c r="J28" s="1044">
        <v>0.46289999999999998</v>
      </c>
      <c r="K28" s="1045">
        <v>3.6</v>
      </c>
      <c r="L28" s="1044">
        <v>0.4269</v>
      </c>
      <c r="M28" s="1098"/>
    </row>
    <row r="29" spans="1:21" s="408" customFormat="1" ht="21" customHeight="1">
      <c r="A29" s="898">
        <v>2021</v>
      </c>
      <c r="B29" s="899" t="s">
        <v>214</v>
      </c>
      <c r="C29" s="1044">
        <v>0.10059999999999999</v>
      </c>
      <c r="D29" s="1044">
        <v>1.2444999999999999</v>
      </c>
      <c r="E29" s="1044">
        <v>0.1024</v>
      </c>
      <c r="F29" s="1044">
        <v>0.98180000000000001</v>
      </c>
      <c r="G29" s="1044">
        <v>0.1033</v>
      </c>
      <c r="H29" s="1045">
        <v>0.376</v>
      </c>
      <c r="I29" s="1044">
        <v>0.51690000000000003</v>
      </c>
      <c r="J29" s="1044">
        <v>0.44090000000000001</v>
      </c>
      <c r="K29" s="1045">
        <v>3.4</v>
      </c>
      <c r="L29" s="1044">
        <v>0.39929999999999999</v>
      </c>
      <c r="M29" s="1098"/>
    </row>
    <row r="30" spans="1:21" s="340" customFormat="1" ht="14.25" customHeight="1">
      <c r="A30" s="1099"/>
      <c r="B30" s="1448" t="s">
        <v>215</v>
      </c>
      <c r="C30" s="1843">
        <v>0.10059999999999999</v>
      </c>
      <c r="D30" s="1843">
        <v>1.2492000000000001</v>
      </c>
      <c r="E30" s="1843">
        <v>0.1024</v>
      </c>
      <c r="F30" s="1843">
        <v>0.98180000000000001</v>
      </c>
      <c r="G30" s="1843">
        <v>0.1033</v>
      </c>
      <c r="H30" s="1844">
        <v>0.376</v>
      </c>
      <c r="I30" s="1843">
        <v>0.52049999999999996</v>
      </c>
      <c r="J30" s="1843">
        <v>0.44750000000000001</v>
      </c>
      <c r="K30" s="1844">
        <v>3.4</v>
      </c>
      <c r="L30" s="1843">
        <v>0.4083</v>
      </c>
      <c r="M30" s="1098"/>
      <c r="N30" s="408"/>
      <c r="O30" s="408"/>
    </row>
    <row r="31" spans="1:21" s="340" customFormat="1" ht="20.25" customHeight="1">
      <c r="A31" s="898">
        <v>2020</v>
      </c>
      <c r="B31" s="899" t="s">
        <v>394</v>
      </c>
      <c r="C31" s="1044">
        <v>0.10059999999999999</v>
      </c>
      <c r="D31" s="1044">
        <v>1.2296</v>
      </c>
      <c r="E31" s="1044">
        <v>0.1024</v>
      </c>
      <c r="F31" s="1044">
        <v>0.98180000000000001</v>
      </c>
      <c r="G31" s="1044">
        <v>0.1033</v>
      </c>
      <c r="H31" s="1045">
        <v>0.376</v>
      </c>
      <c r="I31" s="1044">
        <v>0.48820000000000002</v>
      </c>
      <c r="J31" s="1044">
        <v>0.44319999999999998</v>
      </c>
      <c r="K31" s="1045">
        <v>3.6</v>
      </c>
      <c r="L31" s="1044">
        <v>0.41220000000000001</v>
      </c>
    </row>
    <row r="32" spans="1:21" s="340" customFormat="1" ht="14.25" customHeight="1">
      <c r="A32" s="1052"/>
      <c r="B32" s="899" t="s">
        <v>395</v>
      </c>
      <c r="C32" s="1044">
        <v>0.10059999999999999</v>
      </c>
      <c r="D32" s="1044">
        <v>1.23</v>
      </c>
      <c r="E32" s="1044">
        <v>0.1024</v>
      </c>
      <c r="F32" s="1044">
        <v>0.98180000000000001</v>
      </c>
      <c r="G32" s="1044">
        <v>0.1033</v>
      </c>
      <c r="H32" s="1045">
        <v>0.376</v>
      </c>
      <c r="I32" s="1044">
        <v>0.49709999999999999</v>
      </c>
      <c r="J32" s="1044">
        <v>0.44529999999999997</v>
      </c>
      <c r="K32" s="1045">
        <v>3.6</v>
      </c>
      <c r="L32" s="1044">
        <v>0.41439999999999999</v>
      </c>
    </row>
    <row r="33" spans="1:12" s="340" customFormat="1" ht="14.25" customHeight="1">
      <c r="A33" s="1052"/>
      <c r="B33" s="899" t="s">
        <v>396</v>
      </c>
      <c r="C33" s="1044">
        <v>0.10059999999999999</v>
      </c>
      <c r="D33" s="1044">
        <v>1.2282</v>
      </c>
      <c r="E33" s="1044">
        <v>0.1024</v>
      </c>
      <c r="F33" s="1044">
        <v>0.98180000000000001</v>
      </c>
      <c r="G33" s="1044">
        <v>0.1033</v>
      </c>
      <c r="H33" s="1045">
        <v>0.376</v>
      </c>
      <c r="I33" s="1044">
        <v>0.48380000000000001</v>
      </c>
      <c r="J33" s="1044">
        <v>0.44169999999999998</v>
      </c>
      <c r="K33" s="1045">
        <v>3.6</v>
      </c>
      <c r="L33" s="1044">
        <v>0.40899999999999997</v>
      </c>
    </row>
    <row r="34" spans="1:12" s="340" customFormat="1" ht="14.25" customHeight="1">
      <c r="A34" s="1052"/>
      <c r="B34" s="899" t="s">
        <v>397</v>
      </c>
      <c r="C34" s="1044">
        <v>0.10059999999999999</v>
      </c>
      <c r="D34" s="1044">
        <v>1.2303999999999999</v>
      </c>
      <c r="E34" s="1044">
        <v>0.1024</v>
      </c>
      <c r="F34" s="1044">
        <v>0.98180000000000001</v>
      </c>
      <c r="G34" s="1044">
        <v>0.1033</v>
      </c>
      <c r="H34" s="1045">
        <v>0.376</v>
      </c>
      <c r="I34" s="1044">
        <v>0.49009999999999998</v>
      </c>
      <c r="J34" s="1044">
        <v>0.44290000000000002</v>
      </c>
      <c r="K34" s="1045">
        <v>3.6</v>
      </c>
      <c r="L34" s="1044">
        <v>0.41360000000000002</v>
      </c>
    </row>
    <row r="35" spans="1:12" s="340" customFormat="1" ht="14.25" customHeight="1">
      <c r="A35" s="1052"/>
      <c r="B35" s="899" t="s">
        <v>398</v>
      </c>
      <c r="C35" s="1044">
        <v>0.10059999999999999</v>
      </c>
      <c r="D35" s="1044">
        <v>1.2322</v>
      </c>
      <c r="E35" s="1044">
        <v>0.1024</v>
      </c>
      <c r="F35" s="1044">
        <v>0.98180000000000001</v>
      </c>
      <c r="G35" s="1044">
        <v>0.1033</v>
      </c>
      <c r="H35" s="1045">
        <v>0.376</v>
      </c>
      <c r="I35" s="1044">
        <v>0.50149999999999995</v>
      </c>
      <c r="J35" s="1044">
        <v>0.45019999999999999</v>
      </c>
      <c r="K35" s="1045">
        <v>3.6</v>
      </c>
      <c r="L35" s="1044">
        <v>0.41620000000000001</v>
      </c>
    </row>
    <row r="36" spans="1:12" s="340" customFormat="1" ht="14.25" customHeight="1">
      <c r="A36" s="1052"/>
      <c r="B36" s="899" t="s">
        <v>399</v>
      </c>
      <c r="C36" s="1044">
        <v>0.10059999999999999</v>
      </c>
      <c r="D36" s="1044">
        <v>1.2402</v>
      </c>
      <c r="E36" s="1044">
        <v>0.1024</v>
      </c>
      <c r="F36" s="1044">
        <v>0.98180000000000001</v>
      </c>
      <c r="G36" s="1044">
        <v>0.1033</v>
      </c>
      <c r="H36" s="1045">
        <v>0.376</v>
      </c>
      <c r="I36" s="1044">
        <v>0.51319999999999999</v>
      </c>
      <c r="J36" s="1044">
        <v>0.46289999999999998</v>
      </c>
      <c r="K36" s="1045">
        <v>3.6</v>
      </c>
      <c r="L36" s="1044">
        <v>0.4269</v>
      </c>
    </row>
    <row r="37" spans="1:12" s="340" customFormat="1" ht="20.25" customHeight="1">
      <c r="A37" s="1052">
        <v>2021</v>
      </c>
      <c r="B37" s="899" t="s">
        <v>400</v>
      </c>
      <c r="C37" s="1044">
        <v>0.10059999999999999</v>
      </c>
      <c r="D37" s="1044">
        <v>1.2418</v>
      </c>
      <c r="E37" s="1044">
        <v>0.1024</v>
      </c>
      <c r="F37" s="1044">
        <v>0.98180000000000001</v>
      </c>
      <c r="G37" s="1044">
        <v>0.1033</v>
      </c>
      <c r="H37" s="1045">
        <v>0.376</v>
      </c>
      <c r="I37" s="1044">
        <v>0.51549999999999996</v>
      </c>
      <c r="J37" s="1044">
        <v>0.45639999999999997</v>
      </c>
      <c r="K37" s="1045">
        <v>3.6</v>
      </c>
      <c r="L37" s="1044">
        <v>0.4224</v>
      </c>
    </row>
    <row r="38" spans="1:12" s="340" customFormat="1" ht="14.25" customHeight="1">
      <c r="A38" s="1052"/>
      <c r="B38" s="899" t="s">
        <v>401</v>
      </c>
      <c r="C38" s="1044">
        <v>0.10059999999999999</v>
      </c>
      <c r="D38" s="1044">
        <v>1.2459</v>
      </c>
      <c r="E38" s="1044">
        <v>0.1024</v>
      </c>
      <c r="F38" s="1044">
        <v>0.98180000000000001</v>
      </c>
      <c r="G38" s="1044">
        <v>0.1033</v>
      </c>
      <c r="H38" s="1045">
        <v>0.376</v>
      </c>
      <c r="I38" s="1044">
        <v>0.52400000000000002</v>
      </c>
      <c r="J38" s="1044">
        <v>0.4541</v>
      </c>
      <c r="K38" s="1045">
        <v>3.5</v>
      </c>
      <c r="L38" s="1044">
        <v>0.41399999999999998</v>
      </c>
    </row>
    <row r="39" spans="1:12" s="340" customFormat="1" ht="14.25" customHeight="1">
      <c r="A39" s="1052"/>
      <c r="B39" s="899" t="s">
        <v>390</v>
      </c>
      <c r="C39" s="1044">
        <v>0.10059999999999999</v>
      </c>
      <c r="D39" s="1044">
        <v>1.2444999999999999</v>
      </c>
      <c r="E39" s="1044">
        <v>0.1024</v>
      </c>
      <c r="F39" s="1044">
        <v>0.98180000000000001</v>
      </c>
      <c r="G39" s="1044">
        <v>0.1033</v>
      </c>
      <c r="H39" s="1045">
        <v>0.376</v>
      </c>
      <c r="I39" s="1044">
        <v>0.51690000000000003</v>
      </c>
      <c r="J39" s="1044">
        <v>0.44090000000000001</v>
      </c>
      <c r="K39" s="1045">
        <v>3.4</v>
      </c>
      <c r="L39" s="1044">
        <v>0.39929999999999999</v>
      </c>
    </row>
    <row r="40" spans="1:12" s="340" customFormat="1" ht="14.25" customHeight="1">
      <c r="A40" s="1052"/>
      <c r="B40" s="899" t="s">
        <v>391</v>
      </c>
      <c r="C40" s="1044">
        <v>0.10059999999999999</v>
      </c>
      <c r="D40" s="1044">
        <v>1.2490000000000001</v>
      </c>
      <c r="E40" s="1044">
        <v>0.1024</v>
      </c>
      <c r="F40" s="1044">
        <v>0.98180000000000001</v>
      </c>
      <c r="G40" s="1044">
        <v>0.1033</v>
      </c>
      <c r="H40" s="1045">
        <v>0.376</v>
      </c>
      <c r="I40" s="1044">
        <v>0.52480000000000004</v>
      </c>
      <c r="J40" s="1044">
        <v>0.45639999999999997</v>
      </c>
      <c r="K40" s="1045">
        <v>3.5</v>
      </c>
      <c r="L40" s="1044">
        <v>0.41370000000000001</v>
      </c>
    </row>
    <row r="41" spans="1:12" s="340" customFormat="1" ht="14.25" customHeight="1">
      <c r="A41" s="1052"/>
      <c r="B41" s="899" t="s">
        <v>392</v>
      </c>
      <c r="C41" s="1044">
        <v>0.10059999999999999</v>
      </c>
      <c r="D41" s="1044">
        <v>1.2496</v>
      </c>
      <c r="E41" s="1044">
        <v>0.1024</v>
      </c>
      <c r="F41" s="1044">
        <v>0.98180000000000001</v>
      </c>
      <c r="G41" s="1044">
        <v>0.1033</v>
      </c>
      <c r="H41" s="1045">
        <v>0.376</v>
      </c>
      <c r="I41" s="1044">
        <v>0.5333</v>
      </c>
      <c r="J41" s="1044">
        <v>0.45839999999999997</v>
      </c>
      <c r="K41" s="1045">
        <v>3.4</v>
      </c>
      <c r="L41" s="1044">
        <v>0.4178</v>
      </c>
    </row>
    <row r="42" spans="1:12" s="340" customFormat="1" ht="14.25" customHeight="1">
      <c r="A42" s="1052"/>
      <c r="B42" s="899" t="s">
        <v>393</v>
      </c>
      <c r="C42" s="1044">
        <v>0.10059999999999999</v>
      </c>
      <c r="D42" s="1044">
        <v>1.2492000000000001</v>
      </c>
      <c r="E42" s="1044">
        <v>0.1024</v>
      </c>
      <c r="F42" s="1044">
        <v>0.98180000000000001</v>
      </c>
      <c r="G42" s="1044">
        <v>0.1033</v>
      </c>
      <c r="H42" s="1045">
        <v>0.376</v>
      </c>
      <c r="I42" s="1044">
        <v>0.52049999999999996</v>
      </c>
      <c r="J42" s="1044">
        <v>0.44750000000000001</v>
      </c>
      <c r="K42" s="1045">
        <v>3.4</v>
      </c>
      <c r="L42" s="1044">
        <v>0.4083</v>
      </c>
    </row>
    <row r="43" spans="1:12" s="340" customFormat="1" ht="14.25" customHeight="1">
      <c r="A43" s="1052"/>
      <c r="B43" s="899" t="s">
        <v>394</v>
      </c>
      <c r="C43" s="1044">
        <v>0.10059999999999999</v>
      </c>
      <c r="D43" s="1044">
        <v>1.2511000000000001</v>
      </c>
      <c r="E43" s="1044">
        <v>0.1024</v>
      </c>
      <c r="F43" s="1044">
        <v>0.98180000000000001</v>
      </c>
      <c r="G43" s="1044">
        <v>0.1033</v>
      </c>
      <c r="H43" s="1045">
        <v>0.376</v>
      </c>
      <c r="I43" s="1044">
        <v>0.52300000000000002</v>
      </c>
      <c r="J43" s="1044">
        <v>0.44550000000000001</v>
      </c>
      <c r="K43" s="1045">
        <v>3.4</v>
      </c>
      <c r="L43" s="1044">
        <v>0.4133</v>
      </c>
    </row>
    <row r="44" spans="1:12" s="157" customFormat="1" ht="20.25" customHeight="1">
      <c r="A44" s="296" t="s">
        <v>508</v>
      </c>
      <c r="B44" s="296"/>
      <c r="C44" s="296"/>
      <c r="D44" s="296"/>
      <c r="E44" s="296"/>
      <c r="F44" s="296"/>
      <c r="G44" s="296"/>
      <c r="H44" s="296"/>
      <c r="I44" s="296"/>
      <c r="J44" s="296"/>
      <c r="K44" s="296"/>
      <c r="L44" s="433" t="s">
        <v>509</v>
      </c>
    </row>
    <row r="45" spans="1:12" s="157" customFormat="1" ht="13.5" customHeight="1">
      <c r="A45" s="344" t="s">
        <v>510</v>
      </c>
      <c r="B45" s="344"/>
      <c r="C45" s="344"/>
      <c r="D45" s="344"/>
      <c r="E45" s="344"/>
      <c r="F45" s="344"/>
      <c r="G45" s="344"/>
      <c r="H45" s="344"/>
      <c r="I45" s="344"/>
      <c r="J45" s="344"/>
      <c r="K45" s="344"/>
      <c r="L45" s="865" t="s">
        <v>511</v>
      </c>
    </row>
    <row r="46" spans="1:12" ht="13.7" customHeight="1">
      <c r="A46" s="157" t="s">
        <v>512</v>
      </c>
      <c r="G46" s="157"/>
      <c r="H46" s="434"/>
      <c r="I46" s="435"/>
      <c r="J46" s="403"/>
      <c r="K46" s="403"/>
      <c r="L46" s="436" t="s">
        <v>513</v>
      </c>
    </row>
    <row r="47" spans="1:12">
      <c r="G47" s="437"/>
      <c r="H47" s="437"/>
      <c r="I47" s="438"/>
      <c r="J47" s="403"/>
      <c r="K47" s="403"/>
      <c r="L47" s="403"/>
    </row>
    <row r="48" spans="1:12">
      <c r="A48" s="338" t="s">
        <v>514</v>
      </c>
      <c r="B48" s="411"/>
      <c r="C48" s="411"/>
      <c r="D48" s="411"/>
      <c r="E48" s="411"/>
      <c r="F48" s="411"/>
      <c r="G48" s="411"/>
      <c r="H48" s="411"/>
      <c r="I48" s="411"/>
      <c r="J48" s="411"/>
      <c r="K48" s="411"/>
      <c r="L48" s="411"/>
    </row>
  </sheetData>
  <printOptions horizontalCentered="1" verticalCentered="1"/>
  <pageMargins left="0" right="0" top="0" bottom="0" header="0.3" footer="0.3"/>
  <pageSetup paperSize="9" scale="80"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5B9C3D99DA21D41B3C642446109626A" ma:contentTypeVersion="15" ma:contentTypeDescription="Create a new document." ma:contentTypeScope="" ma:versionID="63a24bb1911f51ec929724396c4a1df9">
  <xsd:schema xmlns:xsd="http://www.w3.org/2001/XMLSchema" xmlns:xs="http://www.w3.org/2001/XMLSchema" xmlns:p="http://schemas.microsoft.com/office/2006/metadata/properties" xmlns:ns2="314111f1-01ad-4005-a8e1-a063935e6564" xmlns:ns3="88948c4c-baff-4c87-bcda-fd249856c6f2" targetNamespace="http://schemas.microsoft.com/office/2006/metadata/properties" ma:root="true" ma:fieldsID="df42ed386bf05109a9f579e10119d423" ns2:_="" ns3:_="">
    <xsd:import namespace="314111f1-01ad-4005-a8e1-a063935e6564"/>
    <xsd:import namespace="88948c4c-baff-4c87-bcda-fd249856c6f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4111f1-01ad-4005-a8e1-a063935e65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d4d7ca05-1820-458c-a9c3-05adc9bdecc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8948c4c-baff-4c87-bcda-fd249856c6f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71701a4b-1cfe-47e5-af84-11f3bbd4ac66}" ma:internalName="TaxCatchAll" ma:showField="CatchAllData" ma:web="88948c4c-baff-4c87-bcda-fd249856c6f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88948c4c-baff-4c87-bcda-fd249856c6f2" xsi:nil="true"/>
    <lcf76f155ced4ddcb4097134ff3c332f xmlns="314111f1-01ad-4005-a8e1-a063935e6564">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D12223-ADB0-40D7-9EFC-3833C4925283}"/>
</file>

<file path=customXml/itemProps2.xml><?xml version="1.0" encoding="utf-8"?>
<ds:datastoreItem xmlns:ds="http://schemas.openxmlformats.org/officeDocument/2006/customXml" ds:itemID="{6F8088CB-B113-4F73-93F2-33087DAFBE04}">
  <ds:schemaRefs>
    <ds:schemaRef ds:uri="http://www.w3.org/XML/1998/namespace"/>
    <ds:schemaRef ds:uri="http://schemas.microsoft.com/office/2006/documentManagement/types"/>
    <ds:schemaRef ds:uri="http://purl.org/dc/dcmitype/"/>
    <ds:schemaRef ds:uri="http://schemas.microsoft.com/office/2006/metadata/properties"/>
    <ds:schemaRef ds:uri="http://schemas.microsoft.com/office/infopath/2007/PartnerControls"/>
    <ds:schemaRef ds:uri="http://purl.org/dc/elements/1.1/"/>
    <ds:schemaRef ds:uri="http://schemas.openxmlformats.org/package/2006/metadata/core-properties"/>
    <ds:schemaRef ds:uri="88948c4c-baff-4c87-bcda-fd249856c6f2"/>
    <ds:schemaRef ds:uri="314111f1-01ad-4005-a8e1-a063935e6564"/>
    <ds:schemaRef ds:uri="http://purl.org/dc/terms/"/>
  </ds:schemaRefs>
</ds:datastoreItem>
</file>

<file path=customXml/itemProps3.xml><?xml version="1.0" encoding="utf-8"?>
<ds:datastoreItem xmlns:ds="http://schemas.openxmlformats.org/officeDocument/2006/customXml" ds:itemID="{A0B75459-E953-4BCB-B021-696A8317646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59</vt:i4>
      </vt:variant>
      <vt:variant>
        <vt:lpstr>Named Ranges</vt:lpstr>
      </vt:variant>
      <vt:variant>
        <vt:i4>42</vt:i4>
      </vt:variant>
    </vt:vector>
  </HeadingPairs>
  <TitlesOfParts>
    <vt:vector size="101" baseType="lpstr">
      <vt:lpstr>Index</vt:lpstr>
      <vt:lpstr>Metadata</vt:lpstr>
      <vt:lpstr>Indicators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'1'!Print_Area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'33'!Print_Area</vt:lpstr>
      <vt:lpstr>'35'!Print_Area</vt:lpstr>
      <vt:lpstr>'36'!Print_Area</vt:lpstr>
      <vt:lpstr>'37'!Print_Area</vt:lpstr>
      <vt:lpstr>'38'!Print_Area</vt:lpstr>
      <vt:lpstr>'39'!Print_Area</vt:lpstr>
      <vt:lpstr>'4'!Print_Area</vt:lpstr>
      <vt:lpstr>'40'!Print_Area</vt:lpstr>
      <vt:lpstr>'41'!Print_Area</vt:lpstr>
      <vt:lpstr>'42'!Print_Area</vt:lpstr>
      <vt:lpstr>'43'!Print_Area</vt:lpstr>
      <vt:lpstr>'44'!Print_Area</vt:lpstr>
      <vt:lpstr>'48'!Print_Area</vt:lpstr>
      <vt:lpstr>'5'!Print_Area</vt:lpstr>
      <vt:lpstr>'51'!Print_Area</vt:lpstr>
      <vt:lpstr>'52'!Print_Area</vt:lpstr>
      <vt:lpstr>'53'!Print_Area</vt:lpstr>
      <vt:lpstr>'54'!Print_Area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Computer Section</dc:creator>
  <cp:keywords/>
  <dc:description/>
  <cp:lastModifiedBy>Samah Al Arayedh</cp:lastModifiedBy>
  <cp:revision/>
  <cp:lastPrinted>2021-09-07T08:14:35Z</cp:lastPrinted>
  <dcterms:created xsi:type="dcterms:W3CDTF">2000-07-05T09:57:24Z</dcterms:created>
  <dcterms:modified xsi:type="dcterms:W3CDTF">2023-06-22T06:39:57Z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0x01010015B9C3D99DA21D41B3C642446109626A</vt:lpwstr>
  </property>
</Properties>
</file>