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bbbah.sharepoint.com/sites/StatisticalUnit/Shared Documents/General/Statistical Returns/MSB/Central Bank Survey/"/>
    </mc:Choice>
  </mc:AlternateContent>
  <xr:revisionPtr revIDLastSave="0" documentId="8_{F8BE1231-5029-405A-9EA5-B563241AEB6E}" xr6:coauthVersionLast="47" xr6:coauthVersionMax="47" xr10:uidLastSave="{00000000-0000-0000-0000-000000000000}"/>
  <bookViews>
    <workbookView xWindow="-120" yWindow="-120" windowWidth="20730" windowHeight="11160" xr2:uid="{2D2842AD-E9C7-4256-B54F-F29EC885B39C}"/>
  </bookViews>
  <sheets>
    <sheet name="1" sheetId="1" r:id="rId1"/>
  </sheets>
  <externalReferences>
    <externalReference r:id="rId2"/>
  </externalReferences>
  <definedNames>
    <definedName name="_TAB1">#REF!</definedName>
    <definedName name="_TAB12">#REF!</definedName>
    <definedName name="_TAB17">#REF!</definedName>
    <definedName name="_TAB20">#REF!</definedName>
    <definedName name="_TAB4">#REF!</definedName>
    <definedName name="_TAB7">#REF!</definedName>
    <definedName name="new_tab">#REF!</definedName>
    <definedName name="_xlnm.Print_Area" localSheetId="0">'1'!$A$1:$O$46</definedName>
    <definedName name="TAB10B">#REF!</definedName>
    <definedName name="TAB15A">#REF!</definedName>
    <definedName name="TAB15F">#REF!</definedName>
    <definedName name="TAB9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H42" i="1"/>
  <c r="H41" i="1"/>
  <c r="H40" i="1"/>
  <c r="H39" i="1"/>
  <c r="H38" i="1"/>
  <c r="H37" i="1"/>
  <c r="H36" i="1"/>
  <c r="H35" i="1"/>
  <c r="H34" i="1"/>
  <c r="H33" i="1"/>
  <c r="H32" i="1"/>
  <c r="O30" i="1"/>
  <c r="N30" i="1"/>
  <c r="M30" i="1"/>
  <c r="L30" i="1"/>
  <c r="K30" i="1"/>
  <c r="J30" i="1"/>
  <c r="H30" i="1"/>
  <c r="G30" i="1"/>
  <c r="F30" i="1"/>
  <c r="E30" i="1"/>
  <c r="D30" i="1"/>
  <c r="C30" i="1"/>
  <c r="O29" i="1"/>
  <c r="N29" i="1"/>
  <c r="M29" i="1"/>
  <c r="L29" i="1"/>
  <c r="K29" i="1"/>
  <c r="J29" i="1"/>
  <c r="H29" i="1"/>
  <c r="G29" i="1"/>
  <c r="F29" i="1"/>
  <c r="E29" i="1"/>
  <c r="D29" i="1"/>
  <c r="C29" i="1"/>
  <c r="O28" i="1"/>
  <c r="N28" i="1"/>
  <c r="M28" i="1"/>
  <c r="L28" i="1"/>
  <c r="K28" i="1"/>
  <c r="J28" i="1"/>
  <c r="H28" i="1"/>
  <c r="G28" i="1"/>
  <c r="F28" i="1"/>
  <c r="E28" i="1"/>
  <c r="D28" i="1"/>
  <c r="C28" i="1"/>
  <c r="H27" i="1"/>
  <c r="H22" i="1"/>
  <c r="H21" i="1"/>
</calcChain>
</file>

<file path=xl/sharedStrings.xml><?xml version="1.0" encoding="utf-8"?>
<sst xmlns="http://schemas.openxmlformats.org/spreadsheetml/2006/main" count="85" uniqueCount="69">
  <si>
    <t>مصرف البحرين المركزي</t>
  </si>
  <si>
    <t>Central Bank of Bahrain</t>
  </si>
  <si>
    <t>الموجودات / المطلوبات</t>
  </si>
  <si>
    <t>Assets / Liabilities</t>
  </si>
  <si>
    <t>B.D. Million</t>
  </si>
  <si>
    <t>مليون دينار</t>
  </si>
  <si>
    <t>Assets</t>
  </si>
  <si>
    <t>الموجودات</t>
  </si>
  <si>
    <t>Liabilities</t>
  </si>
  <si>
    <t>المطلوبات</t>
  </si>
  <si>
    <t>الأجنبية</t>
  </si>
  <si>
    <t xml:space="preserve">  Domestic</t>
  </si>
  <si>
    <t>المحلية</t>
  </si>
  <si>
    <t>Domestic</t>
  </si>
  <si>
    <t>نهاية الفترة</t>
  </si>
  <si>
    <t>Foreign</t>
  </si>
  <si>
    <t>مطالب على</t>
  </si>
  <si>
    <t>المجموع</t>
  </si>
  <si>
    <t>النقد</t>
  </si>
  <si>
    <t>مطلوبات</t>
  </si>
  <si>
    <t>ودائع</t>
  </si>
  <si>
    <t xml:space="preserve">مطلوبات </t>
  </si>
  <si>
    <t>رأس المال</t>
  </si>
  <si>
    <t>End of Period</t>
  </si>
  <si>
    <t>*ذهب</t>
  </si>
  <si>
    <t>عملات أجنبية</t>
  </si>
  <si>
    <t>المصارف المحلية</t>
  </si>
  <si>
    <t>الحكومة</t>
  </si>
  <si>
    <t>أخرى</t>
  </si>
  <si>
    <t>Total</t>
  </si>
  <si>
    <t>المتداول</t>
  </si>
  <si>
    <t>للمصارف المحلية</t>
  </si>
  <si>
    <t>لغير المصارف</t>
  </si>
  <si>
    <t>والاحتياطي</t>
  </si>
  <si>
    <t>*Gold</t>
  </si>
  <si>
    <t>Claims on</t>
  </si>
  <si>
    <t>Other</t>
  </si>
  <si>
    <t>Currency in</t>
  </si>
  <si>
    <t>Liab. to</t>
  </si>
  <si>
    <t>Central</t>
  </si>
  <si>
    <t>Capital &amp;</t>
  </si>
  <si>
    <t>Exchange</t>
  </si>
  <si>
    <t>Banks</t>
  </si>
  <si>
    <t>Govt.</t>
  </si>
  <si>
    <t>Circulation</t>
  </si>
  <si>
    <t>Gov. Dep.</t>
  </si>
  <si>
    <t>Non-banks</t>
  </si>
  <si>
    <t>Reserves</t>
  </si>
  <si>
    <t>Q1</t>
  </si>
  <si>
    <t>Q2</t>
  </si>
  <si>
    <t>Q3</t>
  </si>
  <si>
    <t>Q4</t>
  </si>
  <si>
    <t>Jan.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</si>
  <si>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</si>
  <si>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</si>
  <si>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</si>
  <si>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</si>
  <si>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</si>
  <si>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</si>
  <si>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</si>
  <si>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</si>
  <si>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</si>
  <si>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</si>
  <si>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</si>
  <si>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>*Revalued as market cost starting from December 2025.</t>
  </si>
  <si>
    <t xml:space="preserve"> </t>
  </si>
  <si>
    <t>*تمت إعادة التقييم  وفقاً للقيمة السوقية إعتباراً من ديسمبر 2025.</t>
  </si>
  <si>
    <t xml:space="preserve"> - 1 -</t>
  </si>
  <si>
    <r>
      <t xml:space="preserve">Table No. (1) </t>
    </r>
    <r>
      <rPr>
        <b/>
        <sz val="14"/>
        <rFont val="Arial (Arabic)"/>
        <family val="2"/>
        <charset val="178"/>
      </rPr>
      <t>جدول رقم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</si>
</sst>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\ \ 0"/>
    <numFmt numFmtId="165" formatCode="#,##0.0"/>
    <numFmt numFmtId="166" formatCode="#,##0.0\ \ \ \ ;\-#,##0.0\ \ \ \ ;\-\-\ \ \ "/>
    <numFmt numFmtId="167" formatCode="#,##0.0\ \ \ \ \ \ \ ;\-#,##0.0\ \ \ \ \ \ \ ;\-\-\ \ \ \ "/>
    <numFmt numFmtId="168" formatCode="#,##0.0\ \ \ \ \ ;\-#,##0.0\ \ \ \ "/>
    <numFmt numFmtId="169" formatCode="#,##0.0\ \ \ \ \ \ ;\-#,##0.0\ \ \ \ \ \ ;\-\-\ \ \ \ "/>
    <numFmt numFmtId="170" formatCode="#,##0.0\ \ \ \ \ \ ;\-#,##0.0\ \ \ \ \ \ ;\-\-\ \ "/>
    <numFmt numFmtId="171" formatCode="0.0"/>
    <numFmt numFmtId="172" formatCode="#,##0.0\ \ \ \ \ \ ;\-#,##0.0\ \ \ \ ;\-\-\ \ \ \ \ \ "/>
    <numFmt numFmtId="173" formatCode="#,##0.0\ \ \ \ \ \ ;\-#,##0.0\ \ \ \ \ \ ;\-\-\ \ \ "/>
    <numFmt numFmtId="174" formatCode="#,##0.0\ \ \ \ ;\-#,##0.0\ \ \ \ ;\-\-\ \ \ \ "/>
    <numFmt numFmtId="175" formatCode="#,##0.0\ \ \ \ \ ;\-#,##0.0\ \ \ \ \ ;0.0\ \ \ \ \ "/>
    <numFmt numFmtId="176" formatCode="#,##0.0\ \ \ \ \ \ ;\-#,##0.0\ \ \ \ \ "/>
  </numFmts>
  <fonts count="16">
    <font>
      <sz val="10"/>
      <name val="Arial"/>
      <charset val="178"/>
    </font>
    <font>
      <sz val="12"/>
      <name val="Arial"/>
      <family val="2"/>
      <charset val="178"/>
    </font>
    <font>
      <sz val="12"/>
      <name val="Arial (Arabic)"/>
      <family val="2"/>
      <charset val="178"/>
    </font>
    <font>
      <b/>
      <sz val="12"/>
      <name val="Arial"/>
      <family val="2"/>
      <charset val="178"/>
    </font>
    <font>
      <b/>
      <sz val="12"/>
      <name val="Arial (Arabic)"/>
      <family val="2"/>
      <charset val="178"/>
    </font>
    <font>
      <b/>
      <sz val="11"/>
      <name val="Arial (Arabic)"/>
      <family val="2"/>
      <charset val="178"/>
    </font>
    <font>
      <sz val="10"/>
      <name val="Arial"/>
      <family val="2"/>
      <charset val="178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  <charset val="178"/>
    </font>
    <font>
      <b/>
      <sz val="14"/>
      <name val="Arial"/>
      <family val="2"/>
      <charset val="178"/>
    </font>
    <font>
      <b/>
      <sz val="14"/>
      <name val="Arial (Arabic)"/>
      <family val="2"/>
      <charset val="178"/>
    </font>
    <font>
      <sz val="10"/>
      <name val="Arial"/>
      <family val="2"/>
    </font>
    <font>
      <b/>
      <sz val="15"/>
      <name val="Arial"/>
      <family val="2"/>
      <charset val="178"/>
    </font>
    <font>
      <b/>
      <sz val="11"/>
      <name val="Arial"/>
      <family val="2"/>
      <charset val="178"/>
    </font>
    <font>
      <sz val="1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darkTrellis">
        <fgColor indexed="36"/>
        <bgColor indexed="73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164" fontId="0" fillId="2" borderId="0" quotePrefix="1" applyFill="0" applyAlignment="0">
      <alignment horizontal="fill" vertical="justify" textRotation="180" wrapText="1"/>
      <protection locked="0" hidden="1"/>
    </xf>
  </cellStyleXfs>
  <cellXfs count="123">
    <xf numFmtId="164" fontId="0" fillId="0" borderId="0" xfId="0">
      <protection locked="0" hidden="1"/>
    </xf>
    <xf numFmtId="0" fontId="1" fillId="0" borderId="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65" fontId="1" fillId="0" borderId="0" xfId="0" applyNumberFormat="1" applyFont="1" applyFill="1" applyAlignment="1" applyProtection="1">
      <alignment horizontal="right"/>
    </xf>
    <xf numFmtId="0" fontId="1" fillId="0" borderId="0" xfId="0" applyNumberFormat="1" applyFont="1" applyFill="1" applyAlignment="1" applyProtection="1"/>
    <xf numFmtId="0" fontId="1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left" indent="1"/>
    </xf>
    <xf numFmtId="0" fontId="4" fillId="0" borderId="4" xfId="0" applyNumberFormat="1" applyFont="1" applyFill="1" applyBorder="1" applyAlignment="1" applyProtection="1">
      <alignment horizontal="left" indent="1" readingOrder="2"/>
    </xf>
    <xf numFmtId="0" fontId="1" fillId="0" borderId="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wrapText="1"/>
    </xf>
    <xf numFmtId="0" fontId="3" fillId="0" borderId="0" xfId="0" applyNumberFormat="1" applyFont="1" applyFill="1" applyAlignment="1" applyProtection="1">
      <alignment wrapText="1"/>
    </xf>
    <xf numFmtId="0" fontId="5" fillId="0" borderId="2" xfId="0" applyNumberFormat="1" applyFont="1" applyFill="1" applyBorder="1" applyAlignment="1" applyProtection="1">
      <alignment horizontal="centerContinuous" vertical="center" wrapText="1"/>
    </xf>
    <xf numFmtId="0" fontId="3" fillId="0" borderId="6" xfId="0" applyNumberFormat="1" applyFont="1" applyFill="1" applyBorder="1" applyAlignment="1" applyProtection="1">
      <alignment horizontal="centerContinuous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Continuous"/>
    </xf>
    <xf numFmtId="0" fontId="3" fillId="0" borderId="5" xfId="0" applyNumberFormat="1" applyFont="1" applyFill="1" applyBorder="1" applyAlignment="1" applyProtection="1">
      <alignment wrapText="1"/>
    </xf>
    <xf numFmtId="0" fontId="3" fillId="0" borderId="7" xfId="0" applyNumberFormat="1" applyFont="1" applyFill="1" applyBorder="1" applyAlignment="1" applyProtection="1">
      <alignment wrapText="1"/>
    </xf>
    <xf numFmtId="0" fontId="3" fillId="0" borderId="1" xfId="0" applyNumberFormat="1" applyFont="1" applyFill="1" applyBorder="1" applyAlignment="1" applyProtection="1">
      <alignment horizontal="left" vertical="center" indent="2"/>
    </xf>
    <xf numFmtId="0" fontId="3" fillId="0" borderId="1" xfId="0" applyNumberFormat="1" applyFont="1" applyFill="1" applyBorder="1" applyAlignment="1" applyProtection="1">
      <alignment horizontal="centerContinuous" vertical="top" wrapText="1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Continuous" vertical="top"/>
    </xf>
    <xf numFmtId="0" fontId="5" fillId="0" borderId="4" xfId="0" applyNumberFormat="1" applyFont="1" applyFill="1" applyBorder="1" applyAlignment="1" applyProtection="1">
      <alignment horizontal="right" indent="2" readingOrder="2"/>
    </xf>
    <xf numFmtId="165" fontId="3" fillId="0" borderId="0" xfId="0" applyNumberFormat="1" applyFont="1" applyFill="1" applyAlignment="1" applyProtection="1">
      <alignment horizontal="right" wrapText="1"/>
    </xf>
    <xf numFmtId="0" fontId="4" fillId="0" borderId="2" xfId="0" applyNumberFormat="1" applyFont="1" applyFill="1" applyBorder="1" applyAlignment="1" applyProtection="1">
      <alignment horizontal="centerContinuous"/>
    </xf>
    <xf numFmtId="0" fontId="3" fillId="0" borderId="6" xfId="0" applyNumberFormat="1" applyFont="1" applyFill="1" applyBorder="1" applyAlignment="1" applyProtection="1">
      <alignment horizontal="centerContinuous"/>
    </xf>
    <xf numFmtId="0" fontId="3" fillId="0" borderId="3" xfId="0" applyNumberFormat="1" applyFont="1" applyFill="1" applyBorder="1" applyAlignment="1" applyProtection="1">
      <alignment horizontal="centerContinuous" vertical="top"/>
    </xf>
    <xf numFmtId="0" fontId="3" fillId="0" borderId="4" xfId="0" applyNumberFormat="1" applyFont="1" applyFill="1" applyBorder="1" applyAlignment="1" applyProtection="1">
      <alignment horizontal="centerContinuous" vertical="top"/>
    </xf>
    <xf numFmtId="0" fontId="5" fillId="0" borderId="0" xfId="0" applyNumberFormat="1" applyFont="1" applyFill="1" applyAlignment="1" applyProtection="1">
      <alignment horizontal="center"/>
    </xf>
    <xf numFmtId="0" fontId="5" fillId="0" borderId="7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Alignment="1" applyProtection="1">
      <alignment horizontal="center" vertical="top"/>
    </xf>
    <xf numFmtId="0" fontId="5" fillId="0" borderId="5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Alignment="1" applyProtection="1">
      <alignment horizontal="centerContinuous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Continuous" vertical="top"/>
    </xf>
    <xf numFmtId="0" fontId="3" fillId="0" borderId="0" xfId="0" applyNumberFormat="1" applyFont="1" applyFill="1" applyAlignment="1" applyProtection="1">
      <alignment horizontal="centerContinuous" vertical="top"/>
    </xf>
    <xf numFmtId="0" fontId="5" fillId="0" borderId="2" xfId="0" applyNumberFormat="1" applyFont="1" applyFill="1" applyBorder="1" applyAlignment="1" applyProtection="1">
      <alignment horizontal="center"/>
    </xf>
    <xf numFmtId="0" fontId="5" fillId="0" borderId="6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 vertical="top"/>
    </xf>
    <xf numFmtId="0" fontId="5" fillId="0" borderId="7" xfId="0" applyNumberFormat="1" applyFont="1" applyFill="1" applyBorder="1" applyAlignment="1" applyProtection="1">
      <alignment horizontal="center" wrapText="1"/>
    </xf>
    <xf numFmtId="0" fontId="5" fillId="0" borderId="6" xfId="0" applyNumberFormat="1" applyFont="1" applyFill="1" applyBorder="1" applyAlignment="1" applyProtection="1">
      <alignment horizontal="centerContinuous"/>
    </xf>
    <xf numFmtId="0" fontId="3" fillId="0" borderId="2" xfId="0" applyNumberFormat="1" applyFont="1" applyFill="1" applyBorder="1" applyAlignment="1" applyProtection="1">
      <alignment horizontal="centerContinuous"/>
    </xf>
    <xf numFmtId="0" fontId="3" fillId="0" borderId="0" xfId="0" applyNumberFormat="1" applyFont="1" applyFill="1" applyAlignment="1" applyProtection="1">
      <alignment horizontal="centerContinuous"/>
    </xf>
    <xf numFmtId="0" fontId="3" fillId="0" borderId="2" xfId="0" applyNumberFormat="1" applyFont="1" applyFill="1" applyBorder="1" applyAlignment="1" applyProtection="1">
      <alignment horizontal="center" vertical="top"/>
    </xf>
    <xf numFmtId="0" fontId="3" fillId="0" borderId="7" xfId="0" applyNumberFormat="1" applyFont="1" applyFill="1" applyBorder="1" applyAlignment="1" applyProtection="1">
      <alignment horizontal="center" vertical="top"/>
    </xf>
    <xf numFmtId="0" fontId="3" fillId="0" borderId="6" xfId="0" applyNumberFormat="1" applyFont="1" applyFill="1" applyBorder="1" applyAlignment="1" applyProtection="1">
      <alignment horizontal="center" vertical="top"/>
    </xf>
    <xf numFmtId="0" fontId="3" fillId="0" borderId="6" xfId="0" applyNumberFormat="1" applyFont="1" applyFill="1" applyBorder="1" applyAlignment="1" applyProtection="1">
      <alignment horizontal="centerContinuous" vertical="top"/>
    </xf>
    <xf numFmtId="165" fontId="3" fillId="0" borderId="0" xfId="0" applyNumberFormat="1" applyFont="1" applyFill="1" applyAlignment="1" applyProtection="1">
      <alignment horizontal="right"/>
    </xf>
    <xf numFmtId="0" fontId="3" fillId="0" borderId="0" xfId="0" applyNumberFormat="1" applyFont="1" applyFill="1" applyAlignment="1" applyProtection="1"/>
    <xf numFmtId="0" fontId="3" fillId="0" borderId="3" xfId="0" applyNumberFormat="1" applyFont="1" applyFill="1" applyBorder="1" applyAlignment="1" applyProtection="1">
      <alignment horizontal="centerContinuous" wrapText="1"/>
    </xf>
    <xf numFmtId="0" fontId="3" fillId="0" borderId="1" xfId="0" applyNumberFormat="1" applyFont="1" applyFill="1" applyBorder="1" applyAlignment="1" applyProtection="1">
      <alignment horizontal="centerContinuous"/>
    </xf>
    <xf numFmtId="0" fontId="3" fillId="0" borderId="3" xfId="0" applyNumberFormat="1" applyFont="1" applyFill="1" applyBorder="1" applyAlignment="1" applyProtection="1">
      <alignment horizontal="center" vertical="top"/>
    </xf>
    <xf numFmtId="0" fontId="3" fillId="0" borderId="8" xfId="0" applyNumberFormat="1" applyFont="1" applyFill="1" applyBorder="1" applyAlignment="1" applyProtection="1">
      <alignment horizontal="center" vertical="top"/>
    </xf>
    <xf numFmtId="0" fontId="3" fillId="0" borderId="4" xfId="0" applyNumberFormat="1" applyFont="1" applyFill="1" applyBorder="1" applyAlignment="1" applyProtection="1">
      <alignment horizontal="center" vertical="top"/>
    </xf>
    <xf numFmtId="0" fontId="3" fillId="0" borderId="9" xfId="0" applyNumberFormat="1" applyFont="1" applyFill="1" applyBorder="1" applyAlignment="1" applyProtection="1">
      <alignment horizontal="center" vertical="top"/>
    </xf>
    <xf numFmtId="165" fontId="6" fillId="0" borderId="0" xfId="0" applyNumberFormat="1" applyFont="1" applyFill="1" applyAlignment="1" applyProtection="1">
      <alignment horizontal="center" wrapText="1"/>
    </xf>
    <xf numFmtId="164" fontId="7" fillId="0" borderId="2" xfId="0" applyFont="1" applyFill="1" applyBorder="1" applyAlignment="1">
      <alignment horizontal="left"/>
      <protection locked="0" hidden="1"/>
    </xf>
    <xf numFmtId="164" fontId="7" fillId="0" borderId="0" xfId="0" applyFont="1" applyFill="1" applyAlignment="1">
      <protection locked="0" hidden="1"/>
    </xf>
    <xf numFmtId="166" fontId="8" fillId="0" borderId="7" xfId="0" applyNumberFormat="1" applyFont="1" applyFill="1" applyBorder="1" applyAlignment="1">
      <protection locked="0" hidden="1"/>
    </xf>
    <xf numFmtId="167" fontId="8" fillId="0" borderId="7" xfId="0" applyNumberFormat="1" applyFont="1" applyFill="1" applyBorder="1" applyAlignment="1">
      <protection locked="0" hidden="1"/>
    </xf>
    <xf numFmtId="175" fontId="8" fillId="0" borderId="7" xfId="0" applyNumberFormat="1" applyFont="1" applyFill="1" applyBorder="1" applyAlignment="1">
      <protection locked="0" hidden="1"/>
    </xf>
    <xf numFmtId="169" fontId="8" fillId="0" borderId="0" xfId="0" applyNumberFormat="1" applyFont="1" applyFill="1" applyAlignment="1">
      <protection locked="0" hidden="1"/>
    </xf>
    <xf numFmtId="170" fontId="8" fillId="0" borderId="5" xfId="0" applyNumberFormat="1" applyFont="1" applyFill="1" applyBorder="1" applyAlignment="1">
      <protection locked="0" hidden="1"/>
    </xf>
    <xf numFmtId="171" fontId="8" fillId="0" borderId="7" xfId="0" applyNumberFormat="1" applyFont="1" applyFill="1" applyBorder="1" applyAlignment="1">
      <alignment horizontal="center"/>
      <protection locked="0" hidden="1"/>
    </xf>
    <xf numFmtId="172" fontId="8" fillId="0" borderId="7" xfId="0" applyNumberFormat="1" applyFont="1" applyFill="1" applyBorder="1" applyAlignment="1">
      <protection locked="0" hidden="1"/>
    </xf>
    <xf numFmtId="176" fontId="8" fillId="0" borderId="7" xfId="0" applyNumberFormat="1" applyFont="1" applyFill="1" applyBorder="1" applyAlignment="1">
      <protection locked="0" hidden="1"/>
    </xf>
    <xf numFmtId="165" fontId="8" fillId="0" borderId="7" xfId="0" applyNumberFormat="1" applyFont="1" applyFill="1" applyBorder="1" applyAlignment="1">
      <alignment horizontal="right" indent="2"/>
      <protection locked="0" hidden="1"/>
    </xf>
    <xf numFmtId="173" fontId="8" fillId="0" borderId="7" xfId="0" applyNumberFormat="1" applyFont="1" applyFill="1" applyBorder="1" applyAlignment="1">
      <protection locked="0" hidden="1"/>
    </xf>
    <xf numFmtId="174" fontId="8" fillId="0" borderId="7" xfId="0" applyNumberFormat="1" applyFont="1" applyFill="1" applyBorder="1" applyAlignment="1">
      <protection locked="0" hidden="1"/>
    </xf>
    <xf numFmtId="165" fontId="8" fillId="0" borderId="0" xfId="0" applyNumberFormat="1" applyFont="1" applyFill="1" applyAlignment="1">
      <protection locked="0" hidden="1"/>
    </xf>
    <xf numFmtId="164" fontId="8" fillId="0" borderId="0" xfId="0" applyFont="1" applyFill="1" applyAlignment="1">
      <protection locked="0" hidden="1"/>
    </xf>
    <xf numFmtId="164" fontId="7" fillId="0" borderId="3" xfId="0" applyFont="1" applyFill="1" applyBorder="1" applyAlignment="1">
      <alignment horizontal="left"/>
      <protection locked="0" hidden="1"/>
    </xf>
    <xf numFmtId="164" fontId="7" fillId="0" borderId="1" xfId="0" applyFont="1" applyFill="1" applyBorder="1" applyAlignment="1">
      <protection locked="0" hidden="1"/>
    </xf>
    <xf numFmtId="166" fontId="8" fillId="0" borderId="8" xfId="0" applyNumberFormat="1" applyFont="1" applyFill="1" applyBorder="1" applyAlignment="1">
      <protection locked="0" hidden="1"/>
    </xf>
    <xf numFmtId="167" fontId="8" fillId="0" borderId="8" xfId="0" applyNumberFormat="1" applyFont="1" applyFill="1" applyBorder="1" applyAlignment="1">
      <protection locked="0" hidden="1"/>
    </xf>
    <xf numFmtId="175" fontId="8" fillId="0" borderId="8" xfId="0" applyNumberFormat="1" applyFont="1" applyFill="1" applyBorder="1" applyAlignment="1">
      <protection locked="0" hidden="1"/>
    </xf>
    <xf numFmtId="169" fontId="8" fillId="0" borderId="1" xfId="0" applyNumberFormat="1" applyFont="1" applyFill="1" applyBorder="1" applyAlignment="1">
      <protection locked="0" hidden="1"/>
    </xf>
    <xf numFmtId="170" fontId="8" fillId="0" borderId="9" xfId="0" applyNumberFormat="1" applyFont="1" applyFill="1" applyBorder="1" applyAlignment="1">
      <protection locked="0" hidden="1"/>
    </xf>
    <xf numFmtId="171" fontId="8" fillId="0" borderId="8" xfId="0" applyNumberFormat="1" applyFont="1" applyFill="1" applyBorder="1" applyAlignment="1">
      <alignment horizontal="center"/>
      <protection locked="0" hidden="1"/>
    </xf>
    <xf numFmtId="172" fontId="8" fillId="0" borderId="8" xfId="0" applyNumberFormat="1" applyFont="1" applyFill="1" applyBorder="1" applyAlignment="1">
      <protection locked="0" hidden="1"/>
    </xf>
    <xf numFmtId="176" fontId="8" fillId="0" borderId="8" xfId="0" applyNumberFormat="1" applyFont="1" applyFill="1" applyBorder="1" applyAlignment="1">
      <protection locked="0" hidden="1"/>
    </xf>
    <xf numFmtId="165" fontId="8" fillId="0" borderId="8" xfId="0" applyNumberFormat="1" applyFont="1" applyFill="1" applyBorder="1" applyAlignment="1">
      <alignment horizontal="right" indent="2"/>
      <protection locked="0" hidden="1"/>
    </xf>
    <xf numFmtId="173" fontId="8" fillId="0" borderId="8" xfId="0" applyNumberFormat="1" applyFont="1" applyFill="1" applyBorder="1" applyAlignment="1">
      <protection locked="0" hidden="1"/>
    </xf>
    <xf numFmtId="174" fontId="8" fillId="0" borderId="8" xfId="0" applyNumberFormat="1" applyFont="1" applyFill="1" applyBorder="1" applyAlignment="1">
      <protection locked="0" hidden="1"/>
    </xf>
    <xf numFmtId="164" fontId="7" fillId="0" borderId="0" xfId="0" applyFont="1" applyFill="1" applyAlignment="1">
      <alignment horizontal="left"/>
      <protection locked="0" hidden="1"/>
    </xf>
    <xf numFmtId="164" fontId="7" fillId="0" borderId="6" xfId="0" applyFont="1" applyFill="1" applyBorder="1" applyAlignment="1">
      <alignment horizontal="left"/>
      <protection locked="0" hidden="1"/>
    </xf>
    <xf numFmtId="171" fontId="8" fillId="0" borderId="6" xfId="0" applyNumberFormat="1" applyFont="1" applyFill="1" applyBorder="1" applyAlignment="1">
      <alignment horizontal="center"/>
      <protection locked="0" hidden="1"/>
    </xf>
    <xf numFmtId="169" fontId="8" fillId="0" borderId="2" xfId="0" applyNumberFormat="1" applyFont="1" applyFill="1" applyBorder="1" applyAlignment="1">
      <protection locked="0" hidden="1"/>
    </xf>
    <xf numFmtId="0" fontId="9" fillId="0" borderId="10" xfId="0" applyNumberFormat="1" applyFont="1" applyFill="1" applyBorder="1" applyAlignment="1" applyProtection="1">
      <alignment horizontal="right" readingOrder="2"/>
    </xf>
    <xf numFmtId="22" fontId="9" fillId="0" borderId="0" xfId="0" applyNumberFormat="1" applyFont="1" applyFill="1" applyAlignment="1" applyProtection="1">
      <alignment horizontal="centerContinuous"/>
    </xf>
    <xf numFmtId="0" fontId="8" fillId="0" borderId="0" xfId="0" applyNumberFormat="1" applyFont="1" applyFill="1" applyAlignment="1" applyProtection="1">
      <alignment horizontal="centerContinuous"/>
    </xf>
    <xf numFmtId="0" fontId="10" fillId="0" borderId="0" xfId="0" applyNumberFormat="1" applyFont="1" applyFill="1" applyAlignment="1" applyProtection="1">
      <alignment horizontal="centerContinuous"/>
    </xf>
    <xf numFmtId="0" fontId="12" fillId="0" borderId="0" xfId="0" applyNumberFormat="1" applyFont="1" applyFill="1" applyAlignment="1" applyProtection="1">
      <alignment horizontal="centerContinuous" wrapText="1"/>
    </xf>
    <xf numFmtId="165" fontId="12" fillId="0" borderId="0" xfId="0" applyNumberFormat="1" applyFont="1" applyFill="1" applyAlignment="1" applyProtection="1">
      <alignment horizontal="right" wrapText="1"/>
    </xf>
    <xf numFmtId="0" fontId="12" fillId="0" borderId="0" xfId="0" applyNumberFormat="1" applyFont="1" applyFill="1" applyAlignment="1" applyProtection="1">
      <alignment wrapText="1"/>
    </xf>
    <xf numFmtId="164" fontId="11" fillId="0" borderId="0" xfId="0" applyFont="1" applyFill="1" applyAlignment="1">
      <alignment horizontal="centerContinuous" vertical="center"/>
      <protection locked="0" hidden="1"/>
    </xf>
    <xf numFmtId="164" fontId="13" fillId="0" borderId="0" xfId="0" applyFont="1" applyFill="1" applyAlignment="1">
      <alignment horizontal="centerContinuous" vertical="center"/>
      <protection locked="0" hidden="1"/>
    </xf>
    <xf numFmtId="164" fontId="14" fillId="0" borderId="2" xfId="0" applyFont="1" applyFill="1" applyBorder="1" applyAlignment="1">
      <alignment horizontal="left"/>
      <protection locked="0" hidden="1"/>
    </xf>
    <xf numFmtId="164" fontId="14" fillId="0" borderId="0" xfId="0" applyFont="1" applyFill="1" applyAlignment="1">
      <protection locked="0" hidden="1"/>
    </xf>
    <xf numFmtId="166" fontId="15" fillId="0" borderId="2" xfId="0" applyNumberFormat="1" applyFont="1" applyFill="1" applyBorder="1" applyAlignment="1">
      <protection locked="0" hidden="1"/>
    </xf>
    <xf numFmtId="166" fontId="15" fillId="0" borderId="7" xfId="0" applyNumberFormat="1" applyFont="1" applyFill="1" applyBorder="1" applyAlignment="1">
      <protection locked="0" hidden="1"/>
    </xf>
    <xf numFmtId="167" fontId="15" fillId="0" borderId="7" xfId="0" applyNumberFormat="1" applyFont="1" applyFill="1" applyBorder="1" applyAlignment="1">
      <protection locked="0" hidden="1"/>
    </xf>
    <xf numFmtId="168" fontId="15" fillId="0" borderId="7" xfId="0" applyNumberFormat="1" applyFont="1" applyFill="1" applyBorder="1" applyAlignment="1">
      <alignment horizontal="right"/>
      <protection locked="0" hidden="1"/>
    </xf>
    <xf numFmtId="169" fontId="15" fillId="0" borderId="7" xfId="0" applyNumberFormat="1" applyFont="1" applyFill="1" applyBorder="1" applyAlignment="1">
      <protection locked="0" hidden="1"/>
    </xf>
    <xf numFmtId="170" fontId="15" fillId="0" borderId="5" xfId="0" applyNumberFormat="1" applyFont="1" applyFill="1" applyBorder="1" applyAlignment="1">
      <protection locked="0" hidden="1"/>
    </xf>
    <xf numFmtId="171" fontId="15" fillId="0" borderId="7" xfId="0" applyNumberFormat="1" applyFont="1" applyFill="1" applyBorder="1" applyAlignment="1">
      <alignment horizontal="center"/>
      <protection locked="0" hidden="1"/>
    </xf>
    <xf numFmtId="172" fontId="15" fillId="0" borderId="7" xfId="0" applyNumberFormat="1" applyFont="1" applyFill="1" applyBorder="1" applyAlignment="1">
      <protection locked="0" hidden="1"/>
    </xf>
    <xf numFmtId="173" fontId="15" fillId="0" borderId="7" xfId="0" applyNumberFormat="1" applyFont="1" applyFill="1" applyBorder="1" applyAlignment="1">
      <protection locked="0" hidden="1"/>
    </xf>
    <xf numFmtId="165" fontId="15" fillId="0" borderId="7" xfId="0" applyNumberFormat="1" applyFont="1" applyFill="1" applyBorder="1" applyAlignment="1">
      <alignment horizontal="right" indent="2"/>
      <protection locked="0" hidden="1"/>
    </xf>
    <xf numFmtId="174" fontId="15" fillId="0" borderId="6" xfId="0" applyNumberFormat="1" applyFont="1" applyFill="1" applyBorder="1" applyAlignment="1">
      <protection locked="0" hidden="1"/>
    </xf>
    <xf numFmtId="164" fontId="15" fillId="0" borderId="0" xfId="0" applyFont="1" applyFill="1" applyAlignment="1">
      <protection locked="0" hidden="1"/>
    </xf>
    <xf numFmtId="164" fontId="7" fillId="0" borderId="2" xfId="0" applyFont="1" applyFill="1" applyBorder="1" applyAlignment="1">
      <alignment horizontal="left" vertical="top"/>
      <protection locked="0" hidden="1"/>
    </xf>
    <xf numFmtId="164" fontId="7" fillId="0" borderId="0" xfId="0" applyFont="1" applyFill="1" applyAlignment="1">
      <alignment horizontal="left" vertical="top"/>
      <protection locked="0" hidden="1"/>
    </xf>
    <xf numFmtId="164" fontId="8" fillId="0" borderId="0" xfId="0" applyFont="1" applyFill="1" applyAlignment="1">
      <alignment vertical="top"/>
      <protection locked="0" hidden="1"/>
    </xf>
    <xf numFmtId="0" fontId="12" fillId="0" borderId="10" xfId="0" applyNumberFormat="1" applyFont="1" applyFill="1" applyBorder="1" applyAlignment="1" applyProtection="1"/>
    <xf numFmtId="0" fontId="12" fillId="0" borderId="10" xfId="0" applyNumberFormat="1" applyFont="1" applyFill="1" applyBorder="1" applyAlignment="1" applyProtection="1">
      <alignment vertical="top"/>
    </xf>
    <xf numFmtId="165" fontId="12" fillId="0" borderId="0" xfId="0" applyNumberFormat="1" applyFont="1" applyFill="1" applyAlignment="1" applyProtection="1">
      <alignment horizontal="right"/>
    </xf>
    <xf numFmtId="0" fontId="12" fillId="0" borderId="0" xfId="0" applyNumberFormat="1" applyFont="1" applyFill="1" applyAlignment="1" applyProtection="1"/>
    <xf numFmtId="0" fontId="12" fillId="0" borderId="0" xfId="0" applyNumberFormat="1" applyFont="1" applyFill="1" applyAlignment="1" applyProtection="1">
      <alignment horizontal="centerContinuous"/>
    </xf>
    <xf numFmtId="165" fontId="12" fillId="0" borderId="0" xfId="0" applyNumberFormat="1" applyFont="1" applyFill="1" applyAlignment="1" applyProtection="1"/>
    <xf numFmtId="3" fontId="12" fillId="0" borderId="0" xfId="0" applyNumberFormat="1" applyFont="1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Jan%202026%20-%20Copy.xlsx" TargetMode="External"/><Relationship Id="rId2" Type="http://schemas.openxmlformats.org/officeDocument/2006/relationships/externalLinkPath" Target="https://cbbbah.sharepoint.com/sites/StatisticalUnit/Shared%20Documents/General/Statistical%20Returns/MSB/Jan%202026%20-%20Copy.xlsx" TargetMode="External"/><Relationship Id="rId1" Type="http://schemas.openxmlformats.org/officeDocument/2006/relationships/externalLinkPath" Target="/sites/StatisticalUnit/Shared%20Documents/General/Statistical%20Returns/MSB/Jan%202026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dex"/>
      <sheetName val="Metadata"/>
      <sheetName val="Indicator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A844D-6F5E-47B9-87A4-047BCB210DB1}">
  <sheetPr>
    <tabColor rgb="FFFF0000"/>
  </sheetPr>
  <dimension ref="A1:Y50"/>
  <sheetViews>
    <sheetView tabSelected="1" zoomScale="90" zoomScaleNormal="90" workbookViewId="0">
      <pane ySplit="12" topLeftCell="A38" activePane="bottomLeft" state="frozen"/>
      <selection activeCell="A43" sqref="A43:XFD43"/>
      <selection pane="bottomLeft" sqref="A1:XFD1048576"/>
    </sheetView>
  </sheetViews>
  <sheetFormatPr defaultColWidth="8.85546875" defaultRowHeight="12.75"/>
  <cols>
    <col min="1" max="2" width="9.7109375" style="119" customWidth="1"/>
    <col min="3" max="3" width="8.85546875" style="119" customWidth="1"/>
    <col min="4" max="4" width="14.28515625" style="119" customWidth="1"/>
    <col min="5" max="5" width="13.7109375" style="119" customWidth="1"/>
    <col min="6" max="6" width="12.7109375" style="119" customWidth="1"/>
    <col min="7" max="7" width="11.85546875" style="119" customWidth="1"/>
    <col min="8" max="8" width="13.7109375" style="119" customWidth="1"/>
    <col min="9" max="9" width="11.28515625" style="119" customWidth="1"/>
    <col min="10" max="11" width="13.7109375" style="119" customWidth="1"/>
    <col min="12" max="13" width="12.7109375" style="119" customWidth="1"/>
    <col min="14" max="14" width="11.85546875" style="119" customWidth="1"/>
    <col min="15" max="15" width="11.7109375" style="119" customWidth="1"/>
    <col min="16" max="16" width="9.28515625" style="118" customWidth="1"/>
    <col min="17" max="16384" width="8.85546875" style="119"/>
  </cols>
  <sheetData>
    <row r="1" spans="1:25" s="96" customFormat="1" ht="18">
      <c r="A1" s="93" t="s">
        <v>68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5"/>
    </row>
    <row r="2" spans="1:25" s="96" customFormat="1" ht="18">
      <c r="A2" s="97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5"/>
    </row>
    <row r="3" spans="1:25" s="96" customFormat="1" ht="19.5">
      <c r="A3" s="98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5"/>
    </row>
    <row r="4" spans="1:25" s="96" customFormat="1" ht="18">
      <c r="A4" s="97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</row>
    <row r="5" spans="1:25" s="96" customFormat="1" ht="19.5">
      <c r="A5" s="98" t="s">
        <v>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5"/>
    </row>
    <row r="6" spans="1:25" s="4" customFormat="1" ht="1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" t="s">
        <v>5</v>
      </c>
      <c r="P6" s="3"/>
    </row>
    <row r="7" spans="1:25" s="4" customFormat="1" ht="18" customHeight="1">
      <c r="A7" s="5"/>
      <c r="C7" s="6" t="s">
        <v>6</v>
      </c>
      <c r="D7" s="1"/>
      <c r="E7" s="1"/>
      <c r="F7" s="1"/>
      <c r="G7" s="7" t="s">
        <v>7</v>
      </c>
      <c r="H7" s="8"/>
      <c r="I7" s="6" t="s">
        <v>8</v>
      </c>
      <c r="J7" s="1"/>
      <c r="K7" s="1"/>
      <c r="L7" s="1"/>
      <c r="M7" s="1"/>
      <c r="N7" s="1"/>
      <c r="O7" s="7" t="s">
        <v>9</v>
      </c>
      <c r="P7" s="3"/>
    </row>
    <row r="8" spans="1:25" s="10" customFormat="1" ht="18" customHeight="1">
      <c r="A8" s="9"/>
      <c r="C8" s="11" t="s">
        <v>10</v>
      </c>
      <c r="D8" s="12"/>
      <c r="E8" s="13" t="s">
        <v>11</v>
      </c>
      <c r="F8" s="14"/>
      <c r="G8" s="15" t="s">
        <v>12</v>
      </c>
      <c r="H8" s="16"/>
      <c r="I8" s="17"/>
      <c r="J8" s="18" t="s">
        <v>13</v>
      </c>
      <c r="K8" s="19"/>
      <c r="L8" s="20"/>
      <c r="M8" s="19"/>
      <c r="N8" s="21"/>
      <c r="O8" s="22" t="s">
        <v>12</v>
      </c>
      <c r="P8" s="23"/>
    </row>
    <row r="9" spans="1:25" s="10" customFormat="1" ht="18" customHeight="1">
      <c r="A9" s="24" t="s">
        <v>14</v>
      </c>
      <c r="B9" s="25"/>
      <c r="C9" s="26" t="s">
        <v>15</v>
      </c>
      <c r="D9" s="27"/>
      <c r="E9" s="28" t="s">
        <v>16</v>
      </c>
      <c r="F9" s="29" t="s">
        <v>16</v>
      </c>
      <c r="G9" s="30"/>
      <c r="H9" s="31" t="s">
        <v>17</v>
      </c>
      <c r="I9" s="32"/>
      <c r="J9" s="33" t="s">
        <v>18</v>
      </c>
      <c r="K9" s="29" t="s">
        <v>19</v>
      </c>
      <c r="L9" s="29" t="s">
        <v>20</v>
      </c>
      <c r="M9" s="29" t="s">
        <v>21</v>
      </c>
      <c r="N9" s="34"/>
      <c r="O9" s="35" t="s">
        <v>22</v>
      </c>
      <c r="P9" s="23"/>
    </row>
    <row r="10" spans="1:25" s="10" customFormat="1" ht="18" customHeight="1">
      <c r="A10" s="36" t="s">
        <v>23</v>
      </c>
      <c r="B10" s="37"/>
      <c r="C10" s="38" t="s">
        <v>24</v>
      </c>
      <c r="D10" s="29" t="s">
        <v>25</v>
      </c>
      <c r="E10" s="35" t="s">
        <v>26</v>
      </c>
      <c r="F10" s="35" t="s">
        <v>27</v>
      </c>
      <c r="G10" s="39" t="s">
        <v>28</v>
      </c>
      <c r="H10" s="40" t="s">
        <v>29</v>
      </c>
      <c r="I10" s="41" t="s">
        <v>10</v>
      </c>
      <c r="J10" s="42" t="s">
        <v>30</v>
      </c>
      <c r="K10" s="35" t="s">
        <v>31</v>
      </c>
      <c r="L10" s="29" t="s">
        <v>27</v>
      </c>
      <c r="M10" s="35" t="s">
        <v>32</v>
      </c>
      <c r="N10" s="39" t="s">
        <v>28</v>
      </c>
      <c r="O10" s="35" t="s">
        <v>33</v>
      </c>
      <c r="P10" s="23"/>
    </row>
    <row r="11" spans="1:25" s="50" customFormat="1" ht="18" customHeight="1">
      <c r="A11" s="43"/>
      <c r="B11" s="44"/>
      <c r="C11" s="45" t="s">
        <v>34</v>
      </c>
      <c r="D11" s="46" t="s">
        <v>15</v>
      </c>
      <c r="E11" s="47" t="s">
        <v>35</v>
      </c>
      <c r="F11" s="47" t="s">
        <v>35</v>
      </c>
      <c r="G11" s="48" t="s">
        <v>36</v>
      </c>
      <c r="H11" s="40"/>
      <c r="I11" s="46" t="s">
        <v>15</v>
      </c>
      <c r="J11" s="48" t="s">
        <v>37</v>
      </c>
      <c r="K11" s="48" t="s">
        <v>38</v>
      </c>
      <c r="L11" s="48" t="s">
        <v>39</v>
      </c>
      <c r="M11" s="47" t="s">
        <v>38</v>
      </c>
      <c r="N11" s="47" t="s">
        <v>36</v>
      </c>
      <c r="O11" s="47" t="s">
        <v>40</v>
      </c>
      <c r="P11" s="49"/>
    </row>
    <row r="12" spans="1:25" s="10" customFormat="1" ht="18" customHeight="1">
      <c r="A12" s="51"/>
      <c r="B12" s="52"/>
      <c r="C12" s="53"/>
      <c r="D12" s="54" t="s">
        <v>41</v>
      </c>
      <c r="E12" s="55" t="s">
        <v>42</v>
      </c>
      <c r="F12" s="55" t="s">
        <v>43</v>
      </c>
      <c r="G12" s="55"/>
      <c r="H12" s="56"/>
      <c r="I12" s="54"/>
      <c r="J12" s="55" t="s">
        <v>44</v>
      </c>
      <c r="K12" s="55" t="s">
        <v>42</v>
      </c>
      <c r="L12" s="55" t="s">
        <v>45</v>
      </c>
      <c r="M12" s="55" t="s">
        <v>46</v>
      </c>
      <c r="N12" s="55"/>
      <c r="O12" s="55" t="s">
        <v>47</v>
      </c>
      <c r="P12" s="57"/>
    </row>
    <row r="13" spans="1:25" s="112" customFormat="1" ht="20.25" customHeight="1">
      <c r="A13" s="99">
        <v>2016</v>
      </c>
      <c r="B13" s="100"/>
      <c r="C13" s="101">
        <v>2.5</v>
      </c>
      <c r="D13" s="102">
        <v>815.9</v>
      </c>
      <c r="E13" s="103">
        <v>365.3</v>
      </c>
      <c r="F13" s="104">
        <v>990.6</v>
      </c>
      <c r="G13" s="105">
        <v>484.8</v>
      </c>
      <c r="H13" s="106">
        <v>2659.1000000000004</v>
      </c>
      <c r="I13" s="107">
        <v>0</v>
      </c>
      <c r="J13" s="108">
        <v>670.6</v>
      </c>
      <c r="K13" s="103">
        <v>1086.8</v>
      </c>
      <c r="L13" s="109">
        <v>5.0999999999999996</v>
      </c>
      <c r="M13" s="110">
        <v>0</v>
      </c>
      <c r="N13" s="109">
        <v>389.6</v>
      </c>
      <c r="O13" s="111">
        <v>507</v>
      </c>
      <c r="P13" s="71"/>
    </row>
    <row r="14" spans="1:25" s="115" customFormat="1" ht="14.25" customHeight="1">
      <c r="A14" s="113">
        <v>2017</v>
      </c>
      <c r="B14" s="114"/>
      <c r="C14" s="60">
        <v>2.5</v>
      </c>
      <c r="D14" s="60">
        <v>880.6</v>
      </c>
      <c r="E14" s="61">
        <v>252.6</v>
      </c>
      <c r="F14" s="62">
        <v>1024</v>
      </c>
      <c r="G14" s="63">
        <v>549.5</v>
      </c>
      <c r="H14" s="64">
        <v>2709.2</v>
      </c>
      <c r="I14" s="65">
        <v>0</v>
      </c>
      <c r="J14" s="66">
        <v>662.7</v>
      </c>
      <c r="K14" s="61">
        <v>1218.8</v>
      </c>
      <c r="L14" s="67">
        <v>10.7</v>
      </c>
      <c r="M14" s="68">
        <v>0</v>
      </c>
      <c r="N14" s="69">
        <v>321.10000000000002</v>
      </c>
      <c r="O14" s="70">
        <v>495.9</v>
      </c>
      <c r="P14" s="71"/>
      <c r="Q14" s="72"/>
      <c r="R14" s="72"/>
      <c r="S14" s="72"/>
      <c r="T14" s="72"/>
      <c r="U14" s="72"/>
      <c r="V14" s="72"/>
      <c r="W14" s="72"/>
      <c r="X14" s="72"/>
      <c r="Y14" s="72"/>
    </row>
    <row r="15" spans="1:25" s="72" customFormat="1" ht="14.25" customHeight="1">
      <c r="A15" s="58">
        <v>2018</v>
      </c>
      <c r="B15" s="59"/>
      <c r="C15" s="60">
        <v>2.5</v>
      </c>
      <c r="D15" s="60">
        <v>699.8</v>
      </c>
      <c r="E15" s="61">
        <v>130.9</v>
      </c>
      <c r="F15" s="62">
        <v>1005.6</v>
      </c>
      <c r="G15" s="63">
        <v>617.70000000000005</v>
      </c>
      <c r="H15" s="64">
        <v>2456.5</v>
      </c>
      <c r="I15" s="65">
        <v>0</v>
      </c>
      <c r="J15" s="66">
        <v>681.7</v>
      </c>
      <c r="K15" s="61">
        <v>1028.7</v>
      </c>
      <c r="L15" s="67">
        <v>5.9</v>
      </c>
      <c r="M15" s="68">
        <v>0</v>
      </c>
      <c r="N15" s="69">
        <v>199.1</v>
      </c>
      <c r="O15" s="70">
        <v>541.1</v>
      </c>
      <c r="P15" s="71"/>
    </row>
    <row r="16" spans="1:25" s="72" customFormat="1" ht="14.25" customHeight="1">
      <c r="A16" s="58">
        <v>2019</v>
      </c>
      <c r="B16" s="59"/>
      <c r="C16" s="60">
        <v>2.5</v>
      </c>
      <c r="D16" s="60">
        <v>1276.0999999999999</v>
      </c>
      <c r="E16" s="61">
        <v>415</v>
      </c>
      <c r="F16" s="62">
        <v>1085.9000000000001</v>
      </c>
      <c r="G16" s="63">
        <v>418.3</v>
      </c>
      <c r="H16" s="64">
        <v>3197.8</v>
      </c>
      <c r="I16" s="65">
        <v>0</v>
      </c>
      <c r="J16" s="66">
        <v>687.1</v>
      </c>
      <c r="K16" s="61">
        <v>1603.1</v>
      </c>
      <c r="L16" s="67">
        <v>4.2</v>
      </c>
      <c r="M16" s="68">
        <v>0</v>
      </c>
      <c r="N16" s="69">
        <v>317.39999999999998</v>
      </c>
      <c r="O16" s="70">
        <v>586</v>
      </c>
      <c r="P16" s="71"/>
    </row>
    <row r="17" spans="1:16" s="72" customFormat="1" ht="14.25" customHeight="1">
      <c r="A17" s="58">
        <v>2020</v>
      </c>
      <c r="B17" s="59"/>
      <c r="C17" s="60">
        <v>2.5</v>
      </c>
      <c r="D17" s="60">
        <v>732</v>
      </c>
      <c r="E17" s="61">
        <v>162.1</v>
      </c>
      <c r="F17" s="62">
        <v>1778.8</v>
      </c>
      <c r="G17" s="63">
        <v>348.4</v>
      </c>
      <c r="H17" s="64">
        <v>3023.8</v>
      </c>
      <c r="I17" s="65">
        <v>0</v>
      </c>
      <c r="J17" s="66">
        <v>745.1</v>
      </c>
      <c r="K17" s="61">
        <v>1408.5</v>
      </c>
      <c r="L17" s="67">
        <v>4.9000000000000004</v>
      </c>
      <c r="M17" s="68">
        <v>0</v>
      </c>
      <c r="N17" s="69">
        <v>269.7</v>
      </c>
      <c r="O17" s="70">
        <v>595.6</v>
      </c>
      <c r="P17" s="71"/>
    </row>
    <row r="18" spans="1:16" s="72" customFormat="1" ht="14.25" customHeight="1">
      <c r="A18" s="58">
        <v>2021</v>
      </c>
      <c r="B18" s="59"/>
      <c r="C18" s="60">
        <v>2.5</v>
      </c>
      <c r="D18" s="60">
        <v>1468.6</v>
      </c>
      <c r="E18" s="61">
        <v>421.7</v>
      </c>
      <c r="F18" s="62">
        <v>1797.8</v>
      </c>
      <c r="G18" s="63">
        <v>439</v>
      </c>
      <c r="H18" s="64">
        <v>4129.6000000000004</v>
      </c>
      <c r="I18" s="65">
        <v>0</v>
      </c>
      <c r="J18" s="66">
        <v>704</v>
      </c>
      <c r="K18" s="61">
        <v>2335.1</v>
      </c>
      <c r="L18" s="67">
        <v>203.5</v>
      </c>
      <c r="M18" s="68">
        <v>0</v>
      </c>
      <c r="N18" s="69">
        <v>282.3</v>
      </c>
      <c r="O18" s="70">
        <v>604.70000000000005</v>
      </c>
      <c r="P18" s="71"/>
    </row>
    <row r="19" spans="1:16" s="72" customFormat="1" ht="14.25" customHeight="1">
      <c r="A19" s="58">
        <v>2022</v>
      </c>
      <c r="B19" s="59"/>
      <c r="C19" s="60">
        <v>2.5</v>
      </c>
      <c r="D19" s="60">
        <v>1401.6</v>
      </c>
      <c r="E19" s="61">
        <v>276</v>
      </c>
      <c r="F19" s="62">
        <v>2773.8</v>
      </c>
      <c r="G19" s="63">
        <v>384</v>
      </c>
      <c r="H19" s="64">
        <v>4837.8999999999996</v>
      </c>
      <c r="I19" s="65">
        <v>0</v>
      </c>
      <c r="J19" s="66">
        <v>684.4</v>
      </c>
      <c r="K19" s="61">
        <v>3224.4</v>
      </c>
      <c r="L19" s="67">
        <v>6.4</v>
      </c>
      <c r="M19" s="68">
        <v>0</v>
      </c>
      <c r="N19" s="69">
        <v>300</v>
      </c>
      <c r="O19" s="70">
        <v>622.70000000000005</v>
      </c>
      <c r="P19" s="71"/>
    </row>
    <row r="20" spans="1:16" s="72" customFormat="1" ht="14.25" customHeight="1">
      <c r="A20" s="58">
        <v>2023</v>
      </c>
      <c r="B20" s="59"/>
      <c r="C20" s="60">
        <v>2.5</v>
      </c>
      <c r="D20" s="60">
        <v>1512.7</v>
      </c>
      <c r="E20" s="61">
        <v>490</v>
      </c>
      <c r="F20" s="62">
        <v>3477.4</v>
      </c>
      <c r="G20" s="63">
        <v>552.9</v>
      </c>
      <c r="H20" s="64">
        <v>6035.5</v>
      </c>
      <c r="I20" s="65">
        <v>0</v>
      </c>
      <c r="J20" s="66">
        <v>667.8</v>
      </c>
      <c r="K20" s="61">
        <v>4468.5</v>
      </c>
      <c r="L20" s="67">
        <v>2.8</v>
      </c>
      <c r="M20" s="68">
        <v>0</v>
      </c>
      <c r="N20" s="69">
        <v>217.3</v>
      </c>
      <c r="O20" s="70">
        <v>679.1</v>
      </c>
      <c r="P20" s="71"/>
    </row>
    <row r="21" spans="1:16" s="72" customFormat="1" ht="14.25" customHeight="1">
      <c r="A21" s="58">
        <v>2024</v>
      </c>
      <c r="B21" s="59"/>
      <c r="C21" s="60">
        <v>2.5</v>
      </c>
      <c r="D21" s="60">
        <v>1425</v>
      </c>
      <c r="E21" s="61">
        <v>96.1</v>
      </c>
      <c r="F21" s="62">
        <v>4294.7</v>
      </c>
      <c r="G21" s="63">
        <v>621.70000000000005</v>
      </c>
      <c r="H21" s="64">
        <f t="shared" ref="H21" si="0">SUM(C21:G21)</f>
        <v>6439.9999999999991</v>
      </c>
      <c r="I21" s="65">
        <v>0</v>
      </c>
      <c r="J21" s="66">
        <v>670.8</v>
      </c>
      <c r="K21" s="61">
        <v>4774.8999999999996</v>
      </c>
      <c r="L21" s="67">
        <v>6.6</v>
      </c>
      <c r="M21" s="68">
        <v>0</v>
      </c>
      <c r="N21" s="69">
        <v>254.8</v>
      </c>
      <c r="O21" s="70">
        <v>732.9</v>
      </c>
      <c r="P21" s="71"/>
    </row>
    <row r="22" spans="1:16" s="72" customFormat="1" ht="14.25" customHeight="1">
      <c r="A22" s="73">
        <v>2025</v>
      </c>
      <c r="B22" s="74"/>
      <c r="C22" s="75">
        <v>244.1</v>
      </c>
      <c r="D22" s="75">
        <v>1430.8</v>
      </c>
      <c r="E22" s="76">
        <v>26.8</v>
      </c>
      <c r="F22" s="77">
        <v>4136.3</v>
      </c>
      <c r="G22" s="78">
        <v>498.4</v>
      </c>
      <c r="H22" s="79">
        <f t="shared" ref="H22" si="1">SUM(C22:G22)</f>
        <v>6336.4</v>
      </c>
      <c r="I22" s="80">
        <v>0</v>
      </c>
      <c r="J22" s="81">
        <v>677.9</v>
      </c>
      <c r="K22" s="76">
        <v>4394.3999999999996</v>
      </c>
      <c r="L22" s="82">
        <v>0.8</v>
      </c>
      <c r="M22" s="83">
        <v>0</v>
      </c>
      <c r="N22" s="84">
        <v>255.3</v>
      </c>
      <c r="O22" s="85">
        <v>1008</v>
      </c>
      <c r="P22" s="71"/>
    </row>
    <row r="23" spans="1:16" s="72" customFormat="1" ht="21" customHeight="1">
      <c r="A23" s="58">
        <v>2024</v>
      </c>
      <c r="B23" s="59" t="s">
        <v>48</v>
      </c>
      <c r="C23" s="60">
        <v>2.5</v>
      </c>
      <c r="D23" s="60">
        <v>1515.9</v>
      </c>
      <c r="E23" s="61">
        <v>593.79999999999995</v>
      </c>
      <c r="F23" s="62">
        <v>3634.8</v>
      </c>
      <c r="G23" s="63">
        <v>565</v>
      </c>
      <c r="H23" s="64">
        <v>6312</v>
      </c>
      <c r="I23" s="65">
        <v>0</v>
      </c>
      <c r="J23" s="66">
        <v>700.1</v>
      </c>
      <c r="K23" s="61">
        <v>4380.5</v>
      </c>
      <c r="L23" s="67">
        <v>306.7</v>
      </c>
      <c r="M23" s="68">
        <v>0</v>
      </c>
      <c r="N23" s="69">
        <v>227.6</v>
      </c>
      <c r="O23" s="70">
        <v>697.1</v>
      </c>
      <c r="P23" s="71"/>
    </row>
    <row r="24" spans="1:16" s="72" customFormat="1" ht="15" customHeight="1">
      <c r="A24" s="58"/>
      <c r="B24" s="59" t="s">
        <v>49</v>
      </c>
      <c r="C24" s="60">
        <v>2.5</v>
      </c>
      <c r="D24" s="60">
        <v>1505</v>
      </c>
      <c r="E24" s="61">
        <v>91.4</v>
      </c>
      <c r="F24" s="62">
        <v>4346.3999999999996</v>
      </c>
      <c r="G24" s="63">
        <v>639.5</v>
      </c>
      <c r="H24" s="64">
        <v>6584.7999999999993</v>
      </c>
      <c r="I24" s="65">
        <v>0</v>
      </c>
      <c r="J24" s="66">
        <v>695</v>
      </c>
      <c r="K24" s="61">
        <v>4956.1000000000004</v>
      </c>
      <c r="L24" s="67">
        <v>14.3</v>
      </c>
      <c r="M24" s="68">
        <v>0</v>
      </c>
      <c r="N24" s="69">
        <v>203.2</v>
      </c>
      <c r="O24" s="70">
        <v>716.2</v>
      </c>
      <c r="P24" s="71"/>
    </row>
    <row r="25" spans="1:16" s="72" customFormat="1" ht="15" customHeight="1">
      <c r="A25" s="58"/>
      <c r="B25" s="59" t="s">
        <v>50</v>
      </c>
      <c r="C25" s="60">
        <v>2.5</v>
      </c>
      <c r="D25" s="60">
        <v>1909.7</v>
      </c>
      <c r="E25" s="61">
        <v>91.5</v>
      </c>
      <c r="F25" s="62">
        <v>4473.8999999999996</v>
      </c>
      <c r="G25" s="63">
        <v>626.1</v>
      </c>
      <c r="H25" s="64">
        <v>7103.7</v>
      </c>
      <c r="I25" s="65">
        <v>0</v>
      </c>
      <c r="J25" s="66">
        <v>672.7</v>
      </c>
      <c r="K25" s="61">
        <v>5441.1</v>
      </c>
      <c r="L25" s="67">
        <v>7.3</v>
      </c>
      <c r="M25" s="68">
        <v>0</v>
      </c>
      <c r="N25" s="69">
        <v>252.5</v>
      </c>
      <c r="O25" s="70">
        <v>730.1</v>
      </c>
      <c r="P25" s="71"/>
    </row>
    <row r="26" spans="1:16" s="72" customFormat="1" ht="15" customHeight="1">
      <c r="A26" s="58"/>
      <c r="B26" s="59" t="s">
        <v>51</v>
      </c>
      <c r="C26" s="60">
        <v>2.5</v>
      </c>
      <c r="D26" s="60">
        <v>1425</v>
      </c>
      <c r="E26" s="61">
        <v>96.1</v>
      </c>
      <c r="F26" s="62">
        <v>4294.7</v>
      </c>
      <c r="G26" s="63">
        <v>621.70000000000005</v>
      </c>
      <c r="H26" s="64">
        <v>6439.9999999999991</v>
      </c>
      <c r="I26" s="65">
        <v>0</v>
      </c>
      <c r="J26" s="66">
        <v>670.8</v>
      </c>
      <c r="K26" s="61">
        <v>4774.8999999999996</v>
      </c>
      <c r="L26" s="67">
        <v>6.6</v>
      </c>
      <c r="M26" s="68">
        <v>0</v>
      </c>
      <c r="N26" s="69">
        <v>254.8</v>
      </c>
      <c r="O26" s="70">
        <v>732.9</v>
      </c>
      <c r="P26" s="71"/>
    </row>
    <row r="27" spans="1:16" s="72" customFormat="1" ht="21" customHeight="1">
      <c r="A27" s="58">
        <v>2025</v>
      </c>
      <c r="B27" s="59" t="s">
        <v>48</v>
      </c>
      <c r="C27" s="60">
        <v>2.5</v>
      </c>
      <c r="D27" s="60">
        <v>1048.8</v>
      </c>
      <c r="E27" s="61">
        <v>32</v>
      </c>
      <c r="F27" s="62">
        <v>5519.1</v>
      </c>
      <c r="G27" s="63">
        <v>556.1</v>
      </c>
      <c r="H27" s="64">
        <f t="shared" ref="H27" si="2">SUM(C27:G27)</f>
        <v>7158.5000000000009</v>
      </c>
      <c r="I27" s="65">
        <v>0</v>
      </c>
      <c r="J27" s="66">
        <v>704.5</v>
      </c>
      <c r="K27" s="61">
        <v>5352.3</v>
      </c>
      <c r="L27" s="67">
        <v>96.2</v>
      </c>
      <c r="M27" s="68">
        <v>0</v>
      </c>
      <c r="N27" s="69">
        <v>260.10000000000002</v>
      </c>
      <c r="O27" s="70">
        <v>745.4</v>
      </c>
      <c r="P27" s="71"/>
    </row>
    <row r="28" spans="1:16" s="72" customFormat="1" ht="15" customHeight="1">
      <c r="A28" s="58"/>
      <c r="B28" s="59" t="s">
        <v>49</v>
      </c>
      <c r="C28" s="60">
        <f>C35</f>
        <v>2.5</v>
      </c>
      <c r="D28" s="60">
        <f t="shared" ref="D28:O28" si="3">D35</f>
        <v>1432.5</v>
      </c>
      <c r="E28" s="61">
        <f t="shared" si="3"/>
        <v>21.2</v>
      </c>
      <c r="F28" s="62">
        <f t="shared" si="3"/>
        <v>4985.1000000000004</v>
      </c>
      <c r="G28" s="63">
        <f t="shared" si="3"/>
        <v>379.2</v>
      </c>
      <c r="H28" s="64">
        <f t="shared" si="3"/>
        <v>6820.5</v>
      </c>
      <c r="I28" s="65">
        <v>0</v>
      </c>
      <c r="J28" s="66">
        <f t="shared" si="3"/>
        <v>705.9</v>
      </c>
      <c r="K28" s="61">
        <f t="shared" si="3"/>
        <v>5018.1000000000004</v>
      </c>
      <c r="L28" s="67">
        <f t="shared" si="3"/>
        <v>104.4</v>
      </c>
      <c r="M28" s="68">
        <f t="shared" si="3"/>
        <v>0</v>
      </c>
      <c r="N28" s="69">
        <f t="shared" si="3"/>
        <v>237.3</v>
      </c>
      <c r="O28" s="70">
        <f t="shared" si="3"/>
        <v>754.8</v>
      </c>
      <c r="P28" s="71"/>
    </row>
    <row r="29" spans="1:16" s="72" customFormat="1" ht="15" customHeight="1">
      <c r="A29" s="58"/>
      <c r="B29" s="59" t="s">
        <v>50</v>
      </c>
      <c r="C29" s="60">
        <f t="shared" ref="C29:H29" si="4">C38</f>
        <v>2.5</v>
      </c>
      <c r="D29" s="60">
        <f t="shared" si="4"/>
        <v>1220.9000000000001</v>
      </c>
      <c r="E29" s="61">
        <f t="shared" si="4"/>
        <v>21.6</v>
      </c>
      <c r="F29" s="62">
        <f t="shared" si="4"/>
        <v>4429.3</v>
      </c>
      <c r="G29" s="63">
        <f t="shared" si="4"/>
        <v>461.4</v>
      </c>
      <c r="H29" s="64">
        <f t="shared" si="4"/>
        <v>6135.7</v>
      </c>
      <c r="I29" s="65">
        <v>0</v>
      </c>
      <c r="J29" s="66">
        <f t="shared" ref="J29:O29" si="5">J38</f>
        <v>679.5</v>
      </c>
      <c r="K29" s="61">
        <f t="shared" si="5"/>
        <v>4445.2</v>
      </c>
      <c r="L29" s="67">
        <f t="shared" si="5"/>
        <v>1.2</v>
      </c>
      <c r="M29" s="68">
        <f t="shared" si="5"/>
        <v>0</v>
      </c>
      <c r="N29" s="69">
        <f t="shared" si="5"/>
        <v>246.6</v>
      </c>
      <c r="O29" s="70">
        <f t="shared" si="5"/>
        <v>763.2</v>
      </c>
      <c r="P29" s="71"/>
    </row>
    <row r="30" spans="1:16" s="72" customFormat="1" ht="15" customHeight="1">
      <c r="A30" s="73"/>
      <c r="B30" s="74" t="s">
        <v>51</v>
      </c>
      <c r="C30" s="75">
        <f t="shared" ref="C30:H30" si="6">C41</f>
        <v>244.1</v>
      </c>
      <c r="D30" s="75">
        <f t="shared" si="6"/>
        <v>1430.8</v>
      </c>
      <c r="E30" s="76">
        <f t="shared" si="6"/>
        <v>26.8</v>
      </c>
      <c r="F30" s="77">
        <f t="shared" si="6"/>
        <v>4136.3</v>
      </c>
      <c r="G30" s="78">
        <f t="shared" si="6"/>
        <v>498.4</v>
      </c>
      <c r="H30" s="79">
        <f t="shared" si="6"/>
        <v>6336.4</v>
      </c>
      <c r="I30" s="80">
        <v>0</v>
      </c>
      <c r="J30" s="81">
        <f t="shared" ref="J30:O30" si="7">J41</f>
        <v>677.9</v>
      </c>
      <c r="K30" s="76">
        <f t="shared" si="7"/>
        <v>4394.3999999999996</v>
      </c>
      <c r="L30" s="82">
        <f t="shared" si="7"/>
        <v>0.8</v>
      </c>
      <c r="M30" s="83">
        <f t="shared" si="7"/>
        <v>0</v>
      </c>
      <c r="N30" s="84">
        <f t="shared" si="7"/>
        <v>255.3</v>
      </c>
      <c r="O30" s="85">
        <f t="shared" si="7"/>
        <v>1008</v>
      </c>
      <c r="P30" s="71"/>
    </row>
    <row r="31" spans="1:16" s="72" customFormat="1" ht="21" customHeight="1">
      <c r="A31" s="58">
        <v>2025</v>
      </c>
      <c r="B31" s="86" t="s">
        <v>53</v>
      </c>
      <c r="C31" s="60">
        <v>2.5</v>
      </c>
      <c r="D31" s="60">
        <v>1482.9</v>
      </c>
      <c r="E31" s="61">
        <v>34</v>
      </c>
      <c r="F31" s="62">
        <v>4921</v>
      </c>
      <c r="G31" s="63">
        <v>573.79999999999995</v>
      </c>
      <c r="H31" s="64">
        <v>7014.2</v>
      </c>
      <c r="I31" s="65">
        <v>0</v>
      </c>
      <c r="J31" s="66">
        <v>678.7</v>
      </c>
      <c r="K31" s="61">
        <v>5347.1</v>
      </c>
      <c r="L31" s="67">
        <v>9.1</v>
      </c>
      <c r="M31" s="68">
        <v>0</v>
      </c>
      <c r="N31" s="69">
        <v>237.3</v>
      </c>
      <c r="O31" s="70">
        <v>742</v>
      </c>
      <c r="P31" s="71"/>
    </row>
    <row r="32" spans="1:16" s="72" customFormat="1" ht="15" customHeight="1">
      <c r="A32" s="58"/>
      <c r="B32" s="87" t="s">
        <v>54</v>
      </c>
      <c r="C32" s="60">
        <v>2.5</v>
      </c>
      <c r="D32" s="60">
        <v>1048.8</v>
      </c>
      <c r="E32" s="61">
        <v>32</v>
      </c>
      <c r="F32" s="62">
        <v>5519.1</v>
      </c>
      <c r="G32" s="89">
        <v>556.1</v>
      </c>
      <c r="H32" s="64">
        <f t="shared" ref="H32:H42" si="8">SUM(C32:G32)</f>
        <v>7158.5000000000009</v>
      </c>
      <c r="I32" s="88">
        <v>0</v>
      </c>
      <c r="J32" s="66">
        <v>704.5</v>
      </c>
      <c r="K32" s="61">
        <v>5352.3</v>
      </c>
      <c r="L32" s="67">
        <v>96.2</v>
      </c>
      <c r="M32" s="68">
        <v>0</v>
      </c>
      <c r="N32" s="69">
        <v>260.10000000000002</v>
      </c>
      <c r="O32" s="70">
        <v>745.4</v>
      </c>
      <c r="P32" s="71"/>
    </row>
    <row r="33" spans="1:16" s="72" customFormat="1" ht="15" customHeight="1">
      <c r="A33" s="58"/>
      <c r="B33" s="87" t="s">
        <v>55</v>
      </c>
      <c r="C33" s="60">
        <v>2.5</v>
      </c>
      <c r="D33" s="60">
        <v>896.8</v>
      </c>
      <c r="E33" s="61">
        <v>21.6</v>
      </c>
      <c r="F33" s="62">
        <v>5701.2</v>
      </c>
      <c r="G33" s="89">
        <v>529.5</v>
      </c>
      <c r="H33" s="64">
        <f t="shared" si="8"/>
        <v>7151.5999999999995</v>
      </c>
      <c r="I33" s="88">
        <v>0</v>
      </c>
      <c r="J33" s="66">
        <v>696.7</v>
      </c>
      <c r="K33" s="61">
        <v>5180.2</v>
      </c>
      <c r="L33" s="67">
        <v>265.3</v>
      </c>
      <c r="M33" s="68">
        <v>0</v>
      </c>
      <c r="N33" s="69">
        <v>260.3</v>
      </c>
      <c r="O33" s="70">
        <v>749.1</v>
      </c>
      <c r="P33" s="71"/>
    </row>
    <row r="34" spans="1:16" s="72" customFormat="1" ht="15" customHeight="1">
      <c r="A34" s="58"/>
      <c r="B34" s="87" t="s">
        <v>56</v>
      </c>
      <c r="C34" s="60">
        <v>2.5</v>
      </c>
      <c r="D34" s="60">
        <v>1710</v>
      </c>
      <c r="E34" s="61">
        <v>21.7</v>
      </c>
      <c r="F34" s="62">
        <v>4879.6000000000004</v>
      </c>
      <c r="G34" s="89">
        <v>424.4</v>
      </c>
      <c r="H34" s="64">
        <f t="shared" si="8"/>
        <v>7038.2</v>
      </c>
      <c r="I34" s="88">
        <v>0</v>
      </c>
      <c r="J34" s="66">
        <v>703.5</v>
      </c>
      <c r="K34" s="61">
        <v>5228.8</v>
      </c>
      <c r="L34" s="67">
        <v>106.4</v>
      </c>
      <c r="M34" s="68">
        <v>0</v>
      </c>
      <c r="N34" s="69">
        <v>247.4</v>
      </c>
      <c r="O34" s="70">
        <v>752.1</v>
      </c>
      <c r="P34" s="71"/>
    </row>
    <row r="35" spans="1:16" s="72" customFormat="1" ht="15" customHeight="1">
      <c r="A35" s="58"/>
      <c r="B35" s="87" t="s">
        <v>57</v>
      </c>
      <c r="C35" s="60">
        <v>2.5</v>
      </c>
      <c r="D35" s="60">
        <v>1432.5</v>
      </c>
      <c r="E35" s="61">
        <v>21.2</v>
      </c>
      <c r="F35" s="62">
        <v>4985.1000000000004</v>
      </c>
      <c r="G35" s="89">
        <v>379.2</v>
      </c>
      <c r="H35" s="64">
        <f t="shared" si="8"/>
        <v>6820.5</v>
      </c>
      <c r="I35" s="88">
        <v>0</v>
      </c>
      <c r="J35" s="66">
        <v>705.9</v>
      </c>
      <c r="K35" s="61">
        <v>5018.1000000000004</v>
      </c>
      <c r="L35" s="67">
        <v>104.4</v>
      </c>
      <c r="M35" s="68">
        <v>0</v>
      </c>
      <c r="N35" s="69">
        <v>237.3</v>
      </c>
      <c r="O35" s="70">
        <v>754.8</v>
      </c>
      <c r="P35" s="71"/>
    </row>
    <row r="36" spans="1:16" s="72" customFormat="1" ht="15" customHeight="1">
      <c r="A36" s="58"/>
      <c r="B36" s="87" t="s">
        <v>58</v>
      </c>
      <c r="C36" s="60">
        <v>2.5</v>
      </c>
      <c r="D36" s="60">
        <v>1605.2</v>
      </c>
      <c r="E36" s="61">
        <v>31.7</v>
      </c>
      <c r="F36" s="62">
        <v>4469.5</v>
      </c>
      <c r="G36" s="89">
        <v>385.9</v>
      </c>
      <c r="H36" s="64">
        <f t="shared" si="8"/>
        <v>6494.7999999999993</v>
      </c>
      <c r="I36" s="88">
        <v>0</v>
      </c>
      <c r="J36" s="66">
        <v>691.9</v>
      </c>
      <c r="K36" s="61">
        <v>4790</v>
      </c>
      <c r="L36" s="67">
        <v>8.1999999999999993</v>
      </c>
      <c r="M36" s="68">
        <v>0</v>
      </c>
      <c r="N36" s="69">
        <v>247.2</v>
      </c>
      <c r="O36" s="70">
        <v>757.5</v>
      </c>
      <c r="P36" s="71"/>
    </row>
    <row r="37" spans="1:16" s="72" customFormat="1" ht="15" customHeight="1">
      <c r="A37" s="58"/>
      <c r="B37" s="87" t="s">
        <v>59</v>
      </c>
      <c r="C37" s="60">
        <v>2.5</v>
      </c>
      <c r="D37" s="60">
        <v>1334.5</v>
      </c>
      <c r="E37" s="61">
        <v>40.200000000000003</v>
      </c>
      <c r="F37" s="62">
        <v>4475.2</v>
      </c>
      <c r="G37" s="89">
        <v>387.2</v>
      </c>
      <c r="H37" s="64">
        <f t="shared" si="8"/>
        <v>6239.5999999999995</v>
      </c>
      <c r="I37" s="88">
        <v>0</v>
      </c>
      <c r="J37" s="66">
        <v>680.5</v>
      </c>
      <c r="K37" s="61">
        <v>4548.7</v>
      </c>
      <c r="L37" s="67">
        <v>1.9</v>
      </c>
      <c r="M37" s="68">
        <v>0</v>
      </c>
      <c r="N37" s="69">
        <v>247.7</v>
      </c>
      <c r="O37" s="70">
        <v>760.8</v>
      </c>
      <c r="P37" s="71"/>
    </row>
    <row r="38" spans="1:16" s="72" customFormat="1" ht="15" customHeight="1">
      <c r="A38" s="58"/>
      <c r="B38" s="87" t="s">
        <v>60</v>
      </c>
      <c r="C38" s="60">
        <v>2.5</v>
      </c>
      <c r="D38" s="60">
        <v>1220.9000000000001</v>
      </c>
      <c r="E38" s="61">
        <v>21.6</v>
      </c>
      <c r="F38" s="62">
        <v>4429.3</v>
      </c>
      <c r="G38" s="89">
        <v>461.4</v>
      </c>
      <c r="H38" s="64">
        <f t="shared" si="8"/>
        <v>6135.7</v>
      </c>
      <c r="I38" s="88">
        <v>0</v>
      </c>
      <c r="J38" s="66">
        <v>679.5</v>
      </c>
      <c r="K38" s="61">
        <v>4445.2</v>
      </c>
      <c r="L38" s="67">
        <v>1.2</v>
      </c>
      <c r="M38" s="68">
        <v>0</v>
      </c>
      <c r="N38" s="69">
        <v>246.6</v>
      </c>
      <c r="O38" s="70">
        <v>763.2</v>
      </c>
      <c r="P38" s="71"/>
    </row>
    <row r="39" spans="1:16" s="72" customFormat="1" ht="15" customHeight="1">
      <c r="A39" s="58"/>
      <c r="B39" s="87" t="s">
        <v>61</v>
      </c>
      <c r="C39" s="60">
        <v>2.5</v>
      </c>
      <c r="D39" s="60">
        <v>1588.6</v>
      </c>
      <c r="E39" s="61">
        <v>22.8</v>
      </c>
      <c r="F39" s="62">
        <v>3964.3</v>
      </c>
      <c r="G39" s="89">
        <v>482.5</v>
      </c>
      <c r="H39" s="64">
        <f t="shared" si="8"/>
        <v>6060.7</v>
      </c>
      <c r="I39" s="88">
        <v>0</v>
      </c>
      <c r="J39" s="66">
        <v>673.7</v>
      </c>
      <c r="K39" s="61">
        <v>4372.5</v>
      </c>
      <c r="L39" s="67">
        <v>1.1000000000000001</v>
      </c>
      <c r="M39" s="68">
        <v>0</v>
      </c>
      <c r="N39" s="69">
        <v>246.8</v>
      </c>
      <c r="O39" s="70">
        <v>766.6</v>
      </c>
      <c r="P39" s="71"/>
    </row>
    <row r="40" spans="1:16" s="72" customFormat="1" ht="15" customHeight="1">
      <c r="A40" s="58"/>
      <c r="B40" s="87" t="s">
        <v>62</v>
      </c>
      <c r="C40" s="60">
        <v>2.5</v>
      </c>
      <c r="D40" s="60">
        <v>1364.2</v>
      </c>
      <c r="E40" s="61">
        <v>22.5</v>
      </c>
      <c r="F40" s="62">
        <v>4237.8</v>
      </c>
      <c r="G40" s="89">
        <v>516.5</v>
      </c>
      <c r="H40" s="64">
        <f t="shared" si="8"/>
        <v>6143.5</v>
      </c>
      <c r="I40" s="88">
        <v>0</v>
      </c>
      <c r="J40" s="66">
        <v>682.5</v>
      </c>
      <c r="K40" s="61">
        <v>4439.7</v>
      </c>
      <c r="L40" s="67">
        <v>1.4</v>
      </c>
      <c r="M40" s="68">
        <v>0</v>
      </c>
      <c r="N40" s="69">
        <v>249.4</v>
      </c>
      <c r="O40" s="70">
        <v>770.5</v>
      </c>
      <c r="P40" s="71"/>
    </row>
    <row r="41" spans="1:16" s="72" customFormat="1" ht="15" customHeight="1">
      <c r="A41" s="58"/>
      <c r="B41" s="87" t="s">
        <v>63</v>
      </c>
      <c r="C41" s="60">
        <v>244.1</v>
      </c>
      <c r="D41" s="60">
        <v>1430.8</v>
      </c>
      <c r="E41" s="61">
        <v>26.8</v>
      </c>
      <c r="F41" s="62">
        <v>4136.3</v>
      </c>
      <c r="G41" s="89">
        <v>498.4</v>
      </c>
      <c r="H41" s="64">
        <f t="shared" si="8"/>
        <v>6336.4</v>
      </c>
      <c r="I41" s="88">
        <v>0</v>
      </c>
      <c r="J41" s="66">
        <v>677.9</v>
      </c>
      <c r="K41" s="61">
        <v>4394.3999999999996</v>
      </c>
      <c r="L41" s="67">
        <v>0.8</v>
      </c>
      <c r="M41" s="68">
        <v>0</v>
      </c>
      <c r="N41" s="69">
        <v>255.3</v>
      </c>
      <c r="O41" s="70">
        <v>1008</v>
      </c>
      <c r="P41" s="71"/>
    </row>
    <row r="42" spans="1:16" s="72" customFormat="1" ht="15" customHeight="1">
      <c r="A42" s="58">
        <v>2026</v>
      </c>
      <c r="B42" s="87" t="s">
        <v>52</v>
      </c>
      <c r="C42" s="60">
        <v>282.3</v>
      </c>
      <c r="D42" s="60">
        <v>1076.3</v>
      </c>
      <c r="E42" s="61">
        <v>27.5</v>
      </c>
      <c r="F42" s="62">
        <v>4720.3</v>
      </c>
      <c r="G42" s="89">
        <v>476.8</v>
      </c>
      <c r="H42" s="64">
        <f t="shared" si="8"/>
        <v>6583.2</v>
      </c>
      <c r="I42" s="88">
        <v>0</v>
      </c>
      <c r="J42" s="66">
        <v>680.1</v>
      </c>
      <c r="K42" s="61">
        <v>4594.7</v>
      </c>
      <c r="L42" s="67">
        <v>2.2999999999999998</v>
      </c>
      <c r="M42" s="68">
        <v>0</v>
      </c>
      <c r="N42" s="69">
        <v>292.3</v>
      </c>
      <c r="O42" s="70">
        <v>1013.8</v>
      </c>
      <c r="P42" s="71"/>
    </row>
    <row r="43" spans="1:16" s="72" customFormat="1" ht="15" customHeight="1">
      <c r="A43" s="58"/>
      <c r="B43" s="87" t="s">
        <v>53</v>
      </c>
      <c r="C43" s="60">
        <v>296</v>
      </c>
      <c r="D43" s="60">
        <v>1774.5</v>
      </c>
      <c r="E43" s="61">
        <v>36.700000000000003</v>
      </c>
      <c r="F43" s="62">
        <v>4095.9</v>
      </c>
      <c r="G43" s="89">
        <v>478</v>
      </c>
      <c r="H43" s="64">
        <f t="shared" ref="H43" si="9">SUM(C43:G43)</f>
        <v>6681.1</v>
      </c>
      <c r="I43" s="88">
        <v>0</v>
      </c>
      <c r="J43" s="66">
        <v>681.2</v>
      </c>
      <c r="K43" s="61">
        <v>4601.7</v>
      </c>
      <c r="L43" s="67">
        <v>105.6</v>
      </c>
      <c r="M43" s="68">
        <v>0</v>
      </c>
      <c r="N43" s="69">
        <v>261.8</v>
      </c>
      <c r="O43" s="70">
        <v>1030.8</v>
      </c>
      <c r="P43" s="71"/>
    </row>
    <row r="44" spans="1:16" ht="12.2" customHeight="1">
      <c r="A44" s="116" t="s">
        <v>64</v>
      </c>
      <c r="B44" s="116"/>
      <c r="C44" s="116"/>
      <c r="D44" s="116"/>
      <c r="E44" s="116"/>
      <c r="F44" s="117"/>
      <c r="G44" s="116"/>
      <c r="H44" s="116" t="s">
        <v>65</v>
      </c>
      <c r="I44" s="116"/>
      <c r="J44" s="116"/>
      <c r="K44" s="116"/>
      <c r="L44" s="116"/>
      <c r="M44" s="116"/>
      <c r="N44" s="116"/>
      <c r="O44" s="90" t="s">
        <v>66</v>
      </c>
    </row>
    <row r="45" spans="1:16" ht="12.75" customHeight="1">
      <c r="N45" s="91"/>
      <c r="O45" s="120"/>
    </row>
    <row r="46" spans="1:16" ht="14.25">
      <c r="A46" s="92" t="s">
        <v>67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91"/>
      <c r="O46" s="120"/>
    </row>
    <row r="50" spans="3:16">
      <c r="C50" s="121"/>
      <c r="D50" s="121"/>
      <c r="E50" s="121"/>
      <c r="F50" s="121"/>
      <c r="G50" s="121"/>
      <c r="H50" s="121"/>
      <c r="I50" s="122"/>
      <c r="J50" s="121"/>
      <c r="K50" s="121"/>
      <c r="L50" s="121"/>
      <c r="M50" s="121"/>
      <c r="N50" s="121"/>
      <c r="O50" s="121"/>
      <c r="P50" s="119"/>
    </row>
  </sheetData>
  <printOptions horizontalCentered="1" verticalCentered="1"/>
  <pageMargins left="0" right="0" top="0" bottom="0" header="0.51181102362204722" footer="0.51181102362204722"/>
  <pageSetup paperSize="9" scale="7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B9C3D99DA21D41B3C642446109626A" ma:contentTypeVersion="16" ma:contentTypeDescription="Create a new document." ma:contentTypeScope="" ma:versionID="54bd88bc9b0042328fcbc7ba622e2c27">
  <xsd:schema xmlns:xsd="http://www.w3.org/2001/XMLSchema" xmlns:xs="http://www.w3.org/2001/XMLSchema" xmlns:p="http://schemas.microsoft.com/office/2006/metadata/properties" xmlns:ns2="314111f1-01ad-4005-a8e1-a063935e6564" xmlns:ns3="88948c4c-baff-4c87-bcda-fd249856c6f2" targetNamespace="http://schemas.microsoft.com/office/2006/metadata/properties" ma:root="true" ma:fieldsID="055bdd4ab023a3e9e4e199a611b47afe" ns2:_="" ns3:_="">
    <xsd:import namespace="314111f1-01ad-4005-a8e1-a063935e6564"/>
    <xsd:import namespace="88948c4c-baff-4c87-bcda-fd249856c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111f1-01ad-4005-a8e1-a063935e6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4d7ca05-1820-458c-a9c3-05adc9bdec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48c4c-baff-4c87-bcda-fd249856c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1701a4b-1cfe-47e5-af84-11f3bbd4ac66}" ma:internalName="TaxCatchAll" ma:showField="CatchAllData" ma:web="88948c4c-baff-4c87-bcda-fd249856c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948c4c-baff-4c87-bcda-fd249856c6f2" xsi:nil="true"/>
    <lcf76f155ced4ddcb4097134ff3c332f xmlns="314111f1-01ad-4005-a8e1-a063935e65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0F87A5-867D-40BC-A368-A0314BCF6700}"/>
</file>

<file path=customXml/itemProps2.xml><?xml version="1.0" encoding="utf-8"?>
<ds:datastoreItem xmlns:ds="http://schemas.openxmlformats.org/officeDocument/2006/customXml" ds:itemID="{541D7E7C-EBCA-4829-872F-F91FB72EB3CF}"/>
</file>

<file path=customXml/itemProps3.xml><?xml version="1.0" encoding="utf-8"?>
<ds:datastoreItem xmlns:ds="http://schemas.openxmlformats.org/officeDocument/2006/customXml" ds:itemID="{7C1F019E-7A36-418C-9DFE-7B6359E485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Nehal Hamza</dc:creator>
  <cp:lastModifiedBy>Nehal Hamza</cp:lastModifiedBy>
  <dcterms:created xsi:type="dcterms:W3CDTF">2026-03-10T12:50:48Z</dcterms:created>
  <dcterms:modified xsi:type="dcterms:W3CDTF">2026-03-10T13:17:50Z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0x01010015B9C3D99DA21D41B3C642446109626A</vt:lpwstr>
  </property>
</Properties>
</file>